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82109\OneDrive\바탕 화면\채재화 실장 자료 1\매천장학재단 자료\2023년 장학생 선발 공문 및 행사자료 종합\공문 학교 발송\제3회 매천장학재단 장학생 선발\"/>
    </mc:Choice>
  </mc:AlternateContent>
  <xr:revisionPtr revIDLastSave="0" documentId="13_ncr:1_{96A5F49F-1BE6-4572-8F0B-4B16A2D307C5}" xr6:coauthVersionLast="47" xr6:coauthVersionMax="47" xr10:uidLastSave="{00000000-0000-0000-0000-000000000000}"/>
  <bookViews>
    <workbookView minimized="1" xWindow="3330" yWindow="2510" windowWidth="19200" windowHeight="11170" xr2:uid="{00000000-000D-0000-FFFF-FFFF00000000}"/>
  </bookViews>
  <sheets>
    <sheet name="1.관내 학교별 추천 및 선발 결과" sheetId="5" r:id="rId1"/>
    <sheet name="2.장학생 선발 인원 및 장학금 지급" sheetId="6" r:id="rId2"/>
    <sheet name="Sheet1" sheetId="8" r:id="rId3"/>
  </sheets>
  <definedNames>
    <definedName name="_xlnm.Print_Titles" localSheetId="0">'1.관내 학교별 추천 및 선발 결과'!$2:$3</definedName>
    <definedName name="_xlnm.Print_Titles" localSheetId="1">'2.장학생 선발 인원 및 장학금 지급'!$2:$4</definedName>
  </definedNames>
  <calcPr calcId="191029"/>
</workbook>
</file>

<file path=xl/calcChain.xml><?xml version="1.0" encoding="utf-8"?>
<calcChain xmlns="http://schemas.openxmlformats.org/spreadsheetml/2006/main">
  <c r="L36" i="5" l="1"/>
  <c r="L27" i="5"/>
  <c r="L13" i="5"/>
  <c r="I23" i="5"/>
  <c r="I43" i="5" s="1"/>
  <c r="I42" i="5"/>
  <c r="I37" i="5"/>
  <c r="I38" i="5"/>
  <c r="I39" i="5"/>
  <c r="I40" i="5"/>
  <c r="I41" i="5"/>
  <c r="I36" i="5"/>
  <c r="I35" i="5"/>
  <c r="I30" i="5"/>
  <c r="I25" i="5"/>
  <c r="I26" i="5"/>
  <c r="I27" i="5"/>
  <c r="I28" i="5"/>
  <c r="I29" i="5"/>
  <c r="I31" i="5"/>
  <c r="I32" i="5"/>
  <c r="I33" i="5"/>
  <c r="I34" i="5"/>
  <c r="I24" i="5"/>
  <c r="I22" i="5"/>
  <c r="I21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6" i="5"/>
  <c r="F395" i="6"/>
  <c r="F369" i="6"/>
  <c r="F347" i="6"/>
  <c r="F328" i="6"/>
  <c r="F312" i="6"/>
  <c r="F309" i="6"/>
  <c r="F293" i="6"/>
  <c r="F272" i="6"/>
  <c r="F257" i="6"/>
  <c r="F253" i="6"/>
  <c r="F236" i="6"/>
  <c r="F227" i="6"/>
  <c r="F218" i="6"/>
  <c r="F209" i="6"/>
  <c r="F202" i="6"/>
  <c r="F167" i="6"/>
  <c r="F157" i="6"/>
  <c r="F150" i="6"/>
  <c r="F148" i="6"/>
  <c r="F144" i="6"/>
  <c r="F138" i="6"/>
  <c r="F130" i="6"/>
  <c r="F118" i="6"/>
  <c r="F115" i="6"/>
  <c r="F112" i="6"/>
  <c r="F107" i="6"/>
  <c r="F104" i="6"/>
  <c r="F100" i="6"/>
  <c r="F89" i="6"/>
  <c r="F73" i="6"/>
  <c r="F41" i="6"/>
  <c r="F397" i="6"/>
  <c r="F5" i="6"/>
  <c r="F417" i="6" l="1"/>
  <c r="E417" i="6"/>
  <c r="H42" i="5"/>
  <c r="H35" i="5"/>
  <c r="H23" i="5"/>
  <c r="G42" i="5"/>
  <c r="F42" i="5"/>
  <c r="E42" i="5"/>
  <c r="D42" i="5"/>
  <c r="G35" i="5"/>
  <c r="F35" i="5"/>
  <c r="E35" i="5"/>
  <c r="D35" i="5"/>
  <c r="D43" i="5" s="1"/>
  <c r="G23" i="5"/>
  <c r="F23" i="5"/>
  <c r="E23" i="5"/>
  <c r="D23" i="5"/>
  <c r="H43" i="5" l="1"/>
  <c r="G43" i="5"/>
</calcChain>
</file>

<file path=xl/sharedStrings.xml><?xml version="1.0" encoding="utf-8"?>
<sst xmlns="http://schemas.openxmlformats.org/spreadsheetml/2006/main" count="524" uniqueCount="505">
  <si>
    <t>김미서</t>
  </si>
  <si>
    <t>이서진</t>
  </si>
  <si>
    <t>이다민</t>
  </si>
  <si>
    <t>학교명</t>
  </si>
  <si>
    <t>김지선</t>
  </si>
  <si>
    <t>박정민</t>
  </si>
  <si>
    <t>이지민</t>
  </si>
  <si>
    <t>순번</t>
  </si>
  <si>
    <t>학년</t>
  </si>
  <si>
    <t>선용근</t>
  </si>
  <si>
    <t>이태양</t>
  </si>
  <si>
    <t>안요한</t>
  </si>
  <si>
    <t>김예찬</t>
  </si>
  <si>
    <t>박경원</t>
  </si>
  <si>
    <t>최소윤</t>
  </si>
  <si>
    <t>주민교</t>
  </si>
  <si>
    <t>안채영</t>
  </si>
  <si>
    <t>한나윤</t>
  </si>
  <si>
    <t>박다빈</t>
  </si>
  <si>
    <t>이지훈</t>
  </si>
  <si>
    <t>최시후</t>
  </si>
  <si>
    <t>김승열</t>
  </si>
  <si>
    <t>안하영</t>
  </si>
  <si>
    <t>이다온</t>
  </si>
  <si>
    <t>최다혜</t>
  </si>
  <si>
    <t>김별</t>
  </si>
  <si>
    <t>이유빈</t>
  </si>
  <si>
    <t>정연서</t>
  </si>
  <si>
    <t>안수현</t>
  </si>
  <si>
    <t>최정후</t>
  </si>
  <si>
    <t>문이슬</t>
  </si>
  <si>
    <t>안하준</t>
  </si>
  <si>
    <t>이유찬</t>
  </si>
  <si>
    <t>문이현</t>
  </si>
  <si>
    <t>성  명</t>
  </si>
  <si>
    <t>회천서초등학교</t>
  </si>
  <si>
    <t>벌교상업고</t>
  </si>
  <si>
    <t>벌교중앙초</t>
  </si>
  <si>
    <t>벌교여중</t>
  </si>
  <si>
    <t>추천인원</t>
  </si>
  <si>
    <t>보성회천중</t>
  </si>
  <si>
    <t>벌교여고</t>
  </si>
  <si>
    <t>초 소계</t>
  </si>
  <si>
    <t>회천서초</t>
  </si>
  <si>
    <t>보성여중</t>
  </si>
  <si>
    <t>득량남초</t>
  </si>
  <si>
    <t>보성복내중</t>
  </si>
  <si>
    <t>김   별</t>
  </si>
  <si>
    <t>중 소계</t>
  </si>
  <si>
    <t>보성남초</t>
  </si>
  <si>
    <t>고 소계</t>
  </si>
  <si>
    <t>마츠모토레이나</t>
  </si>
  <si>
    <t>조성남초</t>
  </si>
  <si>
    <t>돤티투이린</t>
  </si>
  <si>
    <t>보성남초등학교
(32명)</t>
  </si>
  <si>
    <t>회천초
병설유치원
(10명)</t>
  </si>
  <si>
    <t>회천초등학교
(35명)</t>
  </si>
  <si>
    <t>2023. 3. 3. 기준</t>
  </si>
  <si>
    <t>예당고등학교
(20명)</t>
  </si>
  <si>
    <t>보성여자중학교
(9명)</t>
  </si>
  <si>
    <t>득량남초등학교
(2명)</t>
  </si>
  <si>
    <t>보성회천중학교
(21명)</t>
  </si>
  <si>
    <t>안우경</t>
  </si>
  <si>
    <t>김은우</t>
  </si>
  <si>
    <t>벌교중</t>
  </si>
  <si>
    <t>김다은</t>
  </si>
  <si>
    <t>송예빈</t>
  </si>
  <si>
    <t>공지현</t>
  </si>
  <si>
    <t>김성조</t>
  </si>
  <si>
    <t>이창민</t>
  </si>
  <si>
    <t>이시우</t>
  </si>
  <si>
    <t>안진아</t>
  </si>
  <si>
    <t>류제필</t>
  </si>
  <si>
    <t>강수민</t>
  </si>
  <si>
    <t>김은혁</t>
  </si>
  <si>
    <t>최강현</t>
  </si>
  <si>
    <t>정사랑</t>
  </si>
  <si>
    <t>정찬우</t>
  </si>
  <si>
    <t>김하윤</t>
  </si>
  <si>
    <t>김세준</t>
  </si>
  <si>
    <t>겸백초</t>
  </si>
  <si>
    <t>다향고</t>
  </si>
  <si>
    <t>이예은</t>
  </si>
  <si>
    <t>한민혁</t>
  </si>
  <si>
    <t>장도윤</t>
  </si>
  <si>
    <t>득량중</t>
  </si>
  <si>
    <t>김연우</t>
  </si>
  <si>
    <t>학급수</t>
  </si>
  <si>
    <t>이선아</t>
  </si>
  <si>
    <t>김연종</t>
  </si>
  <si>
    <t>예당초</t>
  </si>
  <si>
    <t>보성고</t>
  </si>
  <si>
    <t>학생수</t>
  </si>
  <si>
    <t>한진우</t>
  </si>
  <si>
    <t>최서빈</t>
  </si>
  <si>
    <t>김민석</t>
  </si>
  <si>
    <t>진사랑</t>
  </si>
  <si>
    <t>이도희</t>
  </si>
  <si>
    <t>송유근</t>
  </si>
  <si>
    <t>예당중</t>
  </si>
  <si>
    <t>정현영</t>
  </si>
  <si>
    <t>연한별</t>
  </si>
  <si>
    <t>김세훈</t>
  </si>
  <si>
    <t>조윤서</t>
  </si>
  <si>
    <t>김성현</t>
  </si>
  <si>
    <t>안우혁</t>
  </si>
  <si>
    <t>문덕초</t>
  </si>
  <si>
    <t>김가현</t>
  </si>
  <si>
    <t>이회란</t>
  </si>
  <si>
    <t>서한결</t>
  </si>
  <si>
    <t>신지수</t>
  </si>
  <si>
    <t>김시원</t>
  </si>
  <si>
    <t>노동초</t>
  </si>
  <si>
    <t>김지혜</t>
  </si>
  <si>
    <t>사립</t>
  </si>
  <si>
    <t>이수아</t>
  </si>
  <si>
    <t>예당고</t>
  </si>
  <si>
    <t>장선미</t>
  </si>
  <si>
    <t>벌교고</t>
  </si>
  <si>
    <t>오예슬</t>
  </si>
  <si>
    <t>주미</t>
  </si>
  <si>
    <t>김지후</t>
  </si>
  <si>
    <t>김하은</t>
  </si>
  <si>
    <t>박지혜</t>
  </si>
  <si>
    <t>최재영</t>
  </si>
  <si>
    <t>공립</t>
  </si>
  <si>
    <t>장선영</t>
  </si>
  <si>
    <t>정지영</t>
  </si>
  <si>
    <t>설립별</t>
  </si>
  <si>
    <t>송세영</t>
  </si>
  <si>
    <t>서정욱</t>
  </si>
  <si>
    <t>박상원</t>
  </si>
  <si>
    <t>오단아</t>
  </si>
  <si>
    <t>김인겸</t>
  </si>
  <si>
    <t>이승연</t>
  </si>
  <si>
    <t>양혜린</t>
  </si>
  <si>
    <t>정한성</t>
  </si>
  <si>
    <t>김명권</t>
  </si>
  <si>
    <t>김진영</t>
  </si>
  <si>
    <t>안유빈</t>
  </si>
  <si>
    <t>이영임</t>
  </si>
  <si>
    <t>오찬휘</t>
  </si>
  <si>
    <t>이광렬</t>
  </si>
  <si>
    <t>이다원</t>
  </si>
  <si>
    <t>교번</t>
  </si>
  <si>
    <t>김지은</t>
  </si>
  <si>
    <t>윤 빈</t>
  </si>
  <si>
    <t>박지성</t>
  </si>
  <si>
    <t>하지훈</t>
  </si>
  <si>
    <t>정아람</t>
  </si>
  <si>
    <t>김원일</t>
  </si>
  <si>
    <t>박원우</t>
  </si>
  <si>
    <t>김지훈</t>
  </si>
  <si>
    <t>보성중</t>
  </si>
  <si>
    <t>삼광중</t>
  </si>
  <si>
    <t>복내초</t>
  </si>
  <si>
    <t>정채원</t>
  </si>
  <si>
    <t>미력초</t>
  </si>
  <si>
    <t>김연호</t>
  </si>
  <si>
    <t>김다혜</t>
  </si>
  <si>
    <t>신혜민</t>
  </si>
  <si>
    <t>염진주</t>
  </si>
  <si>
    <t>조성중</t>
  </si>
  <si>
    <t>도민욱</t>
  </si>
  <si>
    <t>벌교초</t>
  </si>
  <si>
    <t>최시온</t>
  </si>
  <si>
    <t>이하엘</t>
  </si>
  <si>
    <t>김서연</t>
  </si>
  <si>
    <t>배세은</t>
  </si>
  <si>
    <t>정지민</t>
  </si>
  <si>
    <t>김세령</t>
  </si>
  <si>
    <t>박연우</t>
  </si>
  <si>
    <t>서동수</t>
  </si>
  <si>
    <t>장은별</t>
  </si>
  <si>
    <t>선예빈</t>
  </si>
  <si>
    <t>이효진</t>
  </si>
  <si>
    <t>김소연</t>
  </si>
  <si>
    <t>김현지</t>
  </si>
  <si>
    <t>김예랑</t>
  </si>
  <si>
    <t>김세희</t>
  </si>
  <si>
    <t>김선혜</t>
  </si>
  <si>
    <t>최정하</t>
  </si>
  <si>
    <t>임세림</t>
  </si>
  <si>
    <t>조민선</t>
  </si>
  <si>
    <t>장현정</t>
  </si>
  <si>
    <t>염지애</t>
  </si>
  <si>
    <t>조선철</t>
  </si>
  <si>
    <t>최주원</t>
  </si>
  <si>
    <t>신혁</t>
  </si>
  <si>
    <t>김효랑</t>
  </si>
  <si>
    <t>이우진</t>
  </si>
  <si>
    <t>최미진</t>
  </si>
  <si>
    <t>김민솔</t>
  </si>
  <si>
    <t>김다희</t>
  </si>
  <si>
    <t>정세진</t>
  </si>
  <si>
    <t>박강</t>
  </si>
  <si>
    <t>변현성</t>
  </si>
  <si>
    <t>석예슬</t>
  </si>
  <si>
    <t>박찬</t>
  </si>
  <si>
    <t>송다예</t>
  </si>
  <si>
    <t>방효선</t>
  </si>
  <si>
    <t>배은빈</t>
  </si>
  <si>
    <t>최강이</t>
  </si>
  <si>
    <t>최시우</t>
  </si>
  <si>
    <t>서승준</t>
  </si>
  <si>
    <t>정해윤</t>
  </si>
  <si>
    <t>장라혁</t>
  </si>
  <si>
    <t>신지훈</t>
  </si>
  <si>
    <t>정동운</t>
  </si>
  <si>
    <t>강민서</t>
  </si>
  <si>
    <t>김연희</t>
  </si>
  <si>
    <t>김나연</t>
  </si>
  <si>
    <t>안세린</t>
  </si>
  <si>
    <t>최가은</t>
  </si>
  <si>
    <t>함현수</t>
  </si>
  <si>
    <t>송채은</t>
  </si>
  <si>
    <t>정지원</t>
  </si>
  <si>
    <t>문승준</t>
  </si>
  <si>
    <t>배예빈</t>
  </si>
  <si>
    <t>송예준</t>
  </si>
  <si>
    <t>최혜민</t>
  </si>
  <si>
    <t>박정현</t>
  </si>
  <si>
    <t>정문호</t>
  </si>
  <si>
    <t>최송아</t>
  </si>
  <si>
    <t>주권율</t>
  </si>
  <si>
    <t>함준서</t>
  </si>
  <si>
    <t>함준호</t>
  </si>
  <si>
    <t>장미르</t>
  </si>
  <si>
    <t>배유빈</t>
  </si>
  <si>
    <t>박민수</t>
  </si>
  <si>
    <t>율어초</t>
  </si>
  <si>
    <t>윤유빈</t>
  </si>
  <si>
    <t>정영광</t>
  </si>
  <si>
    <t>최서월</t>
  </si>
  <si>
    <t>황민호</t>
  </si>
  <si>
    <t>가하은</t>
  </si>
  <si>
    <t>한온유</t>
  </si>
  <si>
    <t>이수진</t>
  </si>
  <si>
    <t>김송현</t>
  </si>
  <si>
    <t>김주호</t>
  </si>
  <si>
    <t>심재균</t>
  </si>
  <si>
    <t>고은서</t>
  </si>
  <si>
    <t>김태희</t>
  </si>
  <si>
    <t>김세미</t>
  </si>
  <si>
    <t>권도현</t>
  </si>
  <si>
    <t>김준하</t>
  </si>
  <si>
    <t>이수빈</t>
  </si>
  <si>
    <t>최태웅</t>
  </si>
  <si>
    <t>황주연</t>
  </si>
  <si>
    <t>김민정</t>
  </si>
  <si>
    <t>안승용</t>
  </si>
  <si>
    <t>박승현</t>
  </si>
  <si>
    <t>강태산</t>
  </si>
  <si>
    <t>한성권</t>
  </si>
  <si>
    <t>김은서</t>
  </si>
  <si>
    <t>고은아</t>
  </si>
  <si>
    <t>이지영</t>
  </si>
  <si>
    <t>남혜림</t>
  </si>
  <si>
    <t>이나희</t>
  </si>
  <si>
    <t>신나리</t>
  </si>
  <si>
    <t>김한결</t>
  </si>
  <si>
    <t>윤유선</t>
  </si>
  <si>
    <t>최윤선</t>
  </si>
  <si>
    <t>전형진</t>
  </si>
  <si>
    <t>정소망</t>
  </si>
  <si>
    <t>신민정</t>
  </si>
  <si>
    <t>김유아</t>
  </si>
  <si>
    <t>장주은</t>
  </si>
  <si>
    <t>이수희</t>
  </si>
  <si>
    <t>한준상</t>
  </si>
  <si>
    <t>손건빈</t>
  </si>
  <si>
    <t>김솔비</t>
  </si>
  <si>
    <t>정규효</t>
  </si>
  <si>
    <t>낙성초</t>
  </si>
  <si>
    <t>김해인</t>
  </si>
  <si>
    <t>김연지</t>
  </si>
  <si>
    <t>손현근</t>
  </si>
  <si>
    <t>정유빈</t>
  </si>
  <si>
    <t>진유선</t>
  </si>
  <si>
    <t>김현웅</t>
  </si>
  <si>
    <t>염준서</t>
  </si>
  <si>
    <t>노예인</t>
  </si>
  <si>
    <t>방태한</t>
  </si>
  <si>
    <t>이가은</t>
  </si>
  <si>
    <t>김수빈</t>
  </si>
  <si>
    <t>이아진</t>
  </si>
  <si>
    <t>변인준</t>
  </si>
  <si>
    <t>송세경</t>
  </si>
  <si>
    <t>손진근</t>
  </si>
  <si>
    <t>박다은</t>
  </si>
  <si>
    <t>정광명</t>
  </si>
  <si>
    <t>김준아</t>
  </si>
  <si>
    <t>김승건</t>
  </si>
  <si>
    <t>김진현</t>
  </si>
  <si>
    <t>안준영</t>
  </si>
  <si>
    <t>정문주</t>
  </si>
  <si>
    <t>안제니</t>
  </si>
  <si>
    <t>김원민</t>
  </si>
  <si>
    <t>황수아</t>
  </si>
  <si>
    <t>임지성</t>
  </si>
  <si>
    <t>안도희</t>
  </si>
  <si>
    <t>황수호</t>
  </si>
  <si>
    <t>박현숙</t>
  </si>
  <si>
    <t>전동현</t>
  </si>
  <si>
    <t>이하은</t>
  </si>
  <si>
    <t>김소영</t>
  </si>
  <si>
    <t>장효연</t>
  </si>
  <si>
    <t>안혜솔</t>
  </si>
  <si>
    <t>신유미</t>
  </si>
  <si>
    <t>양혜인</t>
  </si>
  <si>
    <t>진믿음</t>
  </si>
  <si>
    <t>정믿음</t>
  </si>
  <si>
    <t>황민성</t>
  </si>
  <si>
    <t>정평곤</t>
  </si>
  <si>
    <t>김태현</t>
  </si>
  <si>
    <t>방민혁</t>
  </si>
  <si>
    <t>조윤아</t>
  </si>
  <si>
    <t>한유정</t>
  </si>
  <si>
    <t>정진호</t>
  </si>
  <si>
    <t>김장미</t>
  </si>
  <si>
    <t>노훈</t>
  </si>
  <si>
    <t>최성수</t>
  </si>
  <si>
    <t>정상미</t>
  </si>
  <si>
    <t>허서경</t>
  </si>
  <si>
    <t>백하진</t>
  </si>
  <si>
    <t>유현희</t>
  </si>
  <si>
    <t>박은성</t>
  </si>
  <si>
    <t>손현진</t>
  </si>
  <si>
    <t>박재성</t>
  </si>
  <si>
    <t>최정결</t>
  </si>
  <si>
    <t>양혜정</t>
  </si>
  <si>
    <t>서준헌</t>
  </si>
  <si>
    <t>이채은</t>
  </si>
  <si>
    <t>강지우</t>
  </si>
  <si>
    <t>표성민</t>
  </si>
  <si>
    <t>여은구</t>
  </si>
  <si>
    <t>김성욱</t>
  </si>
  <si>
    <t>송상영</t>
  </si>
  <si>
    <t>김철종</t>
  </si>
  <si>
    <t>박은경</t>
  </si>
  <si>
    <t>강지현</t>
  </si>
  <si>
    <t>정예원</t>
  </si>
  <si>
    <t>이윤지</t>
  </si>
  <si>
    <t>강윤정</t>
  </si>
  <si>
    <t>조성초</t>
  </si>
  <si>
    <t>이지한</t>
  </si>
  <si>
    <t>선우빈</t>
  </si>
  <si>
    <t>김민우</t>
  </si>
  <si>
    <t>최영광</t>
  </si>
  <si>
    <t>권연주</t>
  </si>
  <si>
    <t>여유민</t>
  </si>
  <si>
    <t>이한나</t>
  </si>
  <si>
    <t>박은혜</t>
  </si>
  <si>
    <t>조혜영</t>
  </si>
  <si>
    <t>김단우</t>
  </si>
  <si>
    <t>이슬아</t>
  </si>
  <si>
    <t>김동원</t>
  </si>
  <si>
    <t>유대영</t>
  </si>
  <si>
    <t>한사랑</t>
  </si>
  <si>
    <t>서효주</t>
  </si>
  <si>
    <t>정예인</t>
  </si>
  <si>
    <t>이서준</t>
  </si>
  <si>
    <t>유치원</t>
  </si>
  <si>
    <t>왕가운</t>
  </si>
  <si>
    <t>최다은</t>
  </si>
  <si>
    <t>김민성</t>
  </si>
  <si>
    <t>조수경</t>
  </si>
  <si>
    <t>허준영</t>
  </si>
  <si>
    <t>백도진</t>
  </si>
  <si>
    <t>김지민</t>
  </si>
  <si>
    <t>고주영</t>
  </si>
  <si>
    <t>김시영</t>
  </si>
  <si>
    <t>이휘성</t>
  </si>
  <si>
    <t>위강재</t>
  </si>
  <si>
    <t>김민지</t>
  </si>
  <si>
    <t>신훈</t>
  </si>
  <si>
    <t>용정중</t>
  </si>
  <si>
    <t>정다원</t>
  </si>
  <si>
    <t>선형주</t>
  </si>
  <si>
    <t>김현정</t>
  </si>
  <si>
    <t>이휘주</t>
  </si>
  <si>
    <t>정유성</t>
  </si>
  <si>
    <t>강지웅</t>
  </si>
  <si>
    <t>안영생</t>
  </si>
  <si>
    <t>한은유</t>
  </si>
  <si>
    <t>삼광중학교
(3명)</t>
  </si>
  <si>
    <t>복내중학교
(15명)</t>
  </si>
  <si>
    <t>유·초·중·고 합계</t>
  </si>
  <si>
    <t>조성초등학교
(6명)</t>
  </si>
  <si>
    <t>득량중학교
(2명)</t>
  </si>
  <si>
    <t>율어초등학교
(3명)</t>
  </si>
  <si>
    <t>회천초 /병설유치원</t>
  </si>
  <si>
    <t>노동초등학교
(3명)</t>
  </si>
  <si>
    <t>벌교여중
(17명)</t>
  </si>
  <si>
    <t>예당중학교
(14명)</t>
  </si>
  <si>
    <t>벌교중학교
(9명)</t>
  </si>
  <si>
    <t>낙성초등학교
(4명)</t>
  </si>
  <si>
    <t>예당초등학교
(7명)</t>
  </si>
  <si>
    <t>겸백초등학교
(3명)</t>
  </si>
  <si>
    <t>문덕초등학교
(8명)</t>
  </si>
  <si>
    <t>미력초등학교
(5명)</t>
  </si>
  <si>
    <t>조성중학교
(4명)</t>
  </si>
  <si>
    <t>곽서아</t>
    <phoneticPr fontId="12" type="noConversion"/>
  </si>
  <si>
    <t>이가인</t>
    <phoneticPr fontId="12" type="noConversion"/>
  </si>
  <si>
    <t>오효송</t>
    <phoneticPr fontId="12" type="noConversion"/>
  </si>
  <si>
    <t>이나윤</t>
    <phoneticPr fontId="12" type="noConversion"/>
  </si>
  <si>
    <t>박서연</t>
    <phoneticPr fontId="12" type="noConversion"/>
  </si>
  <si>
    <t>김세아</t>
    <phoneticPr fontId="12" type="noConversion"/>
  </si>
  <si>
    <t>이지은</t>
    <phoneticPr fontId="12" type="noConversion"/>
  </si>
  <si>
    <t>김나윤</t>
    <phoneticPr fontId="12" type="noConversion"/>
  </si>
  <si>
    <t>김민철</t>
    <phoneticPr fontId="12" type="noConversion"/>
  </si>
  <si>
    <t>왕가영</t>
    <phoneticPr fontId="12" type="noConversion"/>
  </si>
  <si>
    <t>정수현</t>
    <phoneticPr fontId="12" type="noConversion"/>
  </si>
  <si>
    <t>곽시원</t>
    <phoneticPr fontId="12" type="noConversion"/>
  </si>
  <si>
    <t>김시원</t>
    <phoneticPr fontId="12" type="noConversion"/>
  </si>
  <si>
    <t>정시후</t>
    <phoneticPr fontId="12" type="noConversion"/>
  </si>
  <si>
    <t>김소민</t>
    <phoneticPr fontId="12" type="noConversion"/>
  </si>
  <si>
    <t>정유하</t>
    <phoneticPr fontId="12" type="noConversion"/>
  </si>
  <si>
    <t>벌교초등학교
(16명)</t>
    <phoneticPr fontId="12" type="noConversion"/>
  </si>
  <si>
    <t>신현욱</t>
    <phoneticPr fontId="11" type="noConversion"/>
  </si>
  <si>
    <t>강태은</t>
    <phoneticPr fontId="11" type="noConversion"/>
  </si>
  <si>
    <t>강태린</t>
    <phoneticPr fontId="11" type="noConversion"/>
  </si>
  <si>
    <t>강태율</t>
    <phoneticPr fontId="11" type="noConversion"/>
  </si>
  <si>
    <t>조성남초등학교
(4명)</t>
    <phoneticPr fontId="11" type="noConversion"/>
  </si>
  <si>
    <t>임설환</t>
  </si>
  <si>
    <t>박주종</t>
  </si>
  <si>
    <t>김도현</t>
  </si>
  <si>
    <t>송아영</t>
  </si>
  <si>
    <t>이소진</t>
  </si>
  <si>
    <t>김선우</t>
  </si>
  <si>
    <t>최여진</t>
  </si>
  <si>
    <t>김강인</t>
  </si>
  <si>
    <t>김지현</t>
  </si>
  <si>
    <t>박은별</t>
  </si>
  <si>
    <t>서예원</t>
  </si>
  <si>
    <t>벌교중앙초등학교
(11명)</t>
    <phoneticPr fontId="11" type="noConversion"/>
  </si>
  <si>
    <t>정동원</t>
    <phoneticPr fontId="11" type="noConversion"/>
  </si>
  <si>
    <t>한창욱</t>
    <phoneticPr fontId="11" type="noConversion"/>
  </si>
  <si>
    <t>손봉수</t>
    <phoneticPr fontId="11" type="noConversion"/>
  </si>
  <si>
    <t>추성현</t>
    <phoneticPr fontId="11" type="noConversion"/>
  </si>
  <si>
    <t>최정우</t>
    <phoneticPr fontId="11" type="noConversion"/>
  </si>
  <si>
    <t>김재후</t>
    <phoneticPr fontId="11" type="noConversion"/>
  </si>
  <si>
    <t>노건의</t>
    <phoneticPr fontId="11" type="noConversion"/>
  </si>
  <si>
    <t>손하빈</t>
    <phoneticPr fontId="11" type="noConversion"/>
  </si>
  <si>
    <t>김상영</t>
    <phoneticPr fontId="11" type="noConversion"/>
  </si>
  <si>
    <t>보성중학교
(9명)</t>
    <phoneticPr fontId="11" type="noConversion"/>
  </si>
  <si>
    <t>이민아</t>
  </si>
  <si>
    <t>이서현</t>
  </si>
  <si>
    <t>김보미</t>
  </si>
  <si>
    <t>최정훈</t>
  </si>
  <si>
    <t>안수인</t>
  </si>
  <si>
    <t>안수빈</t>
  </si>
  <si>
    <t>최예린</t>
  </si>
  <si>
    <t>염민희</t>
  </si>
  <si>
    <t>안하랑</t>
  </si>
  <si>
    <t>박승기</t>
  </si>
  <si>
    <t>윤하은</t>
  </si>
  <si>
    <t>김하늘</t>
  </si>
  <si>
    <t xml:space="preserve">복내초등학교
(12명)
</t>
    <phoneticPr fontId="11" type="noConversion"/>
  </si>
  <si>
    <t>강다미</t>
  </si>
  <si>
    <t>오사랑</t>
  </si>
  <si>
    <t>임현지</t>
  </si>
  <si>
    <t>한소원</t>
  </si>
  <si>
    <t>조민아</t>
  </si>
  <si>
    <t>박수민</t>
  </si>
  <si>
    <t>신혜원</t>
  </si>
  <si>
    <t>김다영</t>
  </si>
  <si>
    <t>김영균</t>
  </si>
  <si>
    <t>정수빈</t>
  </si>
  <si>
    <t>박승지</t>
  </si>
  <si>
    <t>김혜원</t>
  </si>
  <si>
    <t>이재혁</t>
  </si>
  <si>
    <t>조아영</t>
  </si>
  <si>
    <t>하유리</t>
  </si>
  <si>
    <t>소연주</t>
  </si>
  <si>
    <t>소정원</t>
  </si>
  <si>
    <t>한화경</t>
  </si>
  <si>
    <t>벌교여자고등학교
(2명)</t>
    <phoneticPr fontId="11" type="noConversion"/>
  </si>
  <si>
    <t>선발인원</t>
    <phoneticPr fontId="11" type="noConversion"/>
  </si>
  <si>
    <t>비고</t>
    <phoneticPr fontId="11" type="noConversion"/>
  </si>
  <si>
    <t>장학금 지급액</t>
    <phoneticPr fontId="11" type="noConversion"/>
  </si>
  <si>
    <t>보성고등학교
(16명)</t>
    <phoneticPr fontId="11" type="noConversion"/>
  </si>
  <si>
    <t>다향고등학교
(22명)</t>
    <phoneticPr fontId="11" type="noConversion"/>
  </si>
  <si>
    <t>벌교고등학교
(26명)</t>
    <phoneticPr fontId="11" type="noConversion"/>
  </si>
  <si>
    <t>장학금 지급  총 합계</t>
    <phoneticPr fontId="11" type="noConversion"/>
  </si>
  <si>
    <t>제3회 매천장학재단 장학생 선발인원 및 장학금 지급액</t>
    <phoneticPr fontId="11" type="noConversion"/>
  </si>
  <si>
    <t>★유치원생 89명 포함된 인원</t>
    <phoneticPr fontId="11" type="noConversion"/>
  </si>
  <si>
    <t>보성초</t>
    <phoneticPr fontId="11" type="noConversion"/>
  </si>
  <si>
    <t>오윤주</t>
    <phoneticPr fontId="11" type="noConversion"/>
  </si>
  <si>
    <t>오동현</t>
    <phoneticPr fontId="11" type="noConversion"/>
  </si>
  <si>
    <t>오승현</t>
    <phoneticPr fontId="11" type="noConversion"/>
  </si>
  <si>
    <t>차은후</t>
    <phoneticPr fontId="11" type="noConversion"/>
  </si>
  <si>
    <t>학교별 장학금액</t>
    <phoneticPr fontId="11" type="noConversion"/>
  </si>
  <si>
    <t>단위:원</t>
    <phoneticPr fontId="11" type="noConversion"/>
  </si>
  <si>
    <t>비  고</t>
    <phoneticPr fontId="11" type="noConversion"/>
  </si>
  <si>
    <t>매천장학재단에서
학교별 장학금
입금시
"학생별 장학금 지급
내역서"
"학교발전기금
기탁영수증"
학교에서 매천장학재단
공문서 제출
(이메일 : cjhcjh111@hanmail.net)</t>
    <phoneticPr fontId="11" type="noConversion"/>
  </si>
  <si>
    <t>붙임2</t>
    <phoneticPr fontId="11" type="noConversion"/>
  </si>
  <si>
    <t>신재원</t>
    <phoneticPr fontId="11" type="noConversion"/>
  </si>
  <si>
    <t>오정윤</t>
    <phoneticPr fontId="11" type="noConversion"/>
  </si>
  <si>
    <t>벌교상업고등학교
(19명)</t>
    <phoneticPr fontId="11" type="noConversion"/>
  </si>
  <si>
    <t>보성초등학교
(36명)</t>
    <phoneticPr fontId="11" type="noConversion"/>
  </si>
  <si>
    <t>장학금액</t>
    <phoneticPr fontId="11" type="noConversion"/>
  </si>
  <si>
    <t>2023년 매천장학재단 보성군 관내(유·초·중·고) 학교별 장학생 추천 / 선발 인원 / 장학금액</t>
    <phoneticPr fontId="11" type="noConversion"/>
  </si>
  <si>
    <t>정도영</t>
    <phoneticPr fontId="11" type="noConversion"/>
  </si>
  <si>
    <t>붙임1.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</si>
</sst>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-* #,##0_-;\-* #,##0_-;_-* &quot;-&quot;_-;_-@_-"/>
    <numFmt numFmtId="176" formatCode="#,##0_);[Red]\(#,##0\)"/>
    <numFmt numFmtId="177" formatCode="0_);[Red]\(0\)"/>
    <numFmt numFmtId="178" formatCode="\(##0\)"/>
    <numFmt numFmtId="179" formatCode="#,##0_ "/>
  </numFmts>
  <fonts count="29">
    <font>
      <sz val="11"/>
      <color rgb="FF000000"/>
      <name val="맑은 고딕"/>
    </font>
    <font>
      <sz val="11"/>
      <color rgb="FF000000"/>
      <name val="맑은 고딕"/>
      <family val="3"/>
      <charset val="129"/>
    </font>
    <font>
      <sz val="14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sz val="11"/>
      <color rgb="FF000000"/>
      <name val="함초롬바탕"/>
      <family val="1"/>
      <charset val="129"/>
    </font>
    <font>
      <sz val="11"/>
      <color rgb="FF252525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u/>
      <sz val="19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4"/>
      <color rgb="FF7030A0"/>
      <name val="맑은 고딕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</font>
    <font>
      <sz val="11"/>
      <color rgb="FF252525"/>
      <name val="맑은 고딕"/>
      <family val="3"/>
      <charset val="129"/>
      <scheme val="minor"/>
    </font>
    <font>
      <sz val="11"/>
      <color rgb="FF000000"/>
      <name val="Arial"/>
      <family val="2"/>
    </font>
    <font>
      <sz val="11"/>
      <color rgb="FF252525"/>
      <name val="Arial"/>
      <family val="2"/>
    </font>
    <font>
      <b/>
      <sz val="14"/>
      <color rgb="FF000000"/>
      <name val="맑은 고딕"/>
      <family val="3"/>
      <charset val="129"/>
      <scheme val="minor"/>
    </font>
    <font>
      <b/>
      <sz val="14"/>
      <color rgb="FF0070C0"/>
      <name val="맑은 고딕"/>
      <family val="3"/>
      <charset val="129"/>
      <scheme val="minor"/>
    </font>
    <font>
      <sz val="14"/>
      <color rgb="FF0070C0"/>
      <name val="맑은 고딕"/>
      <family val="3"/>
      <charset val="129"/>
    </font>
    <font>
      <b/>
      <sz val="14"/>
      <color rgb="FF0070C0"/>
      <name val="맑은 고딕"/>
      <family val="3"/>
      <charset val="129"/>
    </font>
    <font>
      <sz val="11"/>
      <color rgb="FF0070C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rgb="FF000000"/>
      <name val="Arial"/>
      <family val="2"/>
    </font>
    <font>
      <b/>
      <sz val="14"/>
      <color rgb="FF000000"/>
      <name val="함초롬바탕"/>
      <family val="1"/>
      <charset val="129"/>
    </font>
    <font>
      <b/>
      <u/>
      <sz val="16"/>
      <color rgb="FF000000"/>
      <name val="맑은 고딕"/>
      <family val="3"/>
      <charset val="129"/>
    </font>
    <font>
      <sz val="11"/>
      <color rgb="FF252525"/>
      <name val="Arial Unicode MS"/>
      <family val="2"/>
      <charset val="129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E5D7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FE6F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41" fontId="10" fillId="0" borderId="0">
      <alignment vertical="center"/>
    </xf>
    <xf numFmtId="0" fontId="1" fillId="0" borderId="0">
      <alignment vertical="center"/>
    </xf>
  </cellStyleXfs>
  <cellXfs count="2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4" borderId="13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7" fontId="3" fillId="4" borderId="28" xfId="1" applyNumberFormat="1" applyFont="1" applyFill="1" applyBorder="1" applyAlignment="1">
      <alignment horizontal="right" vertical="center"/>
    </xf>
    <xf numFmtId="178" fontId="3" fillId="4" borderId="28" xfId="1" applyNumberFormat="1" applyFont="1" applyFill="1" applyBorder="1" applyAlignment="1">
      <alignment horizontal="left" vertical="center"/>
    </xf>
    <xf numFmtId="0" fontId="13" fillId="11" borderId="2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177" fontId="2" fillId="6" borderId="9" xfId="0" applyNumberFormat="1" applyFont="1" applyFill="1" applyBorder="1" applyAlignment="1">
      <alignment horizontal="right" vertical="center"/>
    </xf>
    <xf numFmtId="177" fontId="2" fillId="6" borderId="32" xfId="0" applyNumberFormat="1" applyFont="1" applyFill="1" applyBorder="1" applyAlignment="1">
      <alignment horizontal="left" vertical="center"/>
    </xf>
    <xf numFmtId="177" fontId="2" fillId="6" borderId="26" xfId="0" applyNumberFormat="1" applyFont="1" applyFill="1" applyBorder="1" applyAlignment="1">
      <alignment horizontal="right" vertical="center"/>
    </xf>
    <xf numFmtId="0" fontId="2" fillId="6" borderId="30" xfId="0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 vertical="center"/>
    </xf>
    <xf numFmtId="178" fontId="2" fillId="0" borderId="8" xfId="0" applyNumberFormat="1" applyFont="1" applyBorder="1" applyAlignment="1">
      <alignment horizontal="left" vertical="center" shrinkToFit="1"/>
    </xf>
    <xf numFmtId="177" fontId="2" fillId="0" borderId="3" xfId="1" applyNumberFormat="1" applyFont="1" applyBorder="1" applyAlignment="1">
      <alignment horizontal="right" vertical="center"/>
    </xf>
    <xf numFmtId="177" fontId="2" fillId="0" borderId="2" xfId="1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left" vertical="center" shrinkToFit="1"/>
    </xf>
    <xf numFmtId="177" fontId="2" fillId="0" borderId="10" xfId="1" applyNumberFormat="1" applyFont="1" applyBorder="1" applyAlignment="1">
      <alignment horizontal="right" vertical="center"/>
    </xf>
    <xf numFmtId="177" fontId="2" fillId="0" borderId="5" xfId="1" applyNumberFormat="1" applyFont="1" applyBorder="1" applyAlignment="1">
      <alignment horizontal="right" vertical="center"/>
    </xf>
    <xf numFmtId="177" fontId="2" fillId="0" borderId="7" xfId="1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7" fontId="2" fillId="0" borderId="3" xfId="0" applyNumberFormat="1" applyFont="1" applyBorder="1" applyAlignment="1">
      <alignment horizontal="right" vertical="center"/>
    </xf>
    <xf numFmtId="177" fontId="2" fillId="0" borderId="11" xfId="1" applyNumberFormat="1" applyFont="1" applyBorder="1" applyAlignment="1">
      <alignment horizontal="right" vertical="center"/>
    </xf>
    <xf numFmtId="177" fontId="2" fillId="0" borderId="6" xfId="0" applyNumberFormat="1" applyFont="1" applyBorder="1" applyAlignment="1">
      <alignment horizontal="lef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6" xfId="1" applyNumberFormat="1" applyFont="1" applyBorder="1" applyAlignment="1">
      <alignment horizontal="left" vertical="center"/>
    </xf>
    <xf numFmtId="177" fontId="2" fillId="0" borderId="9" xfId="0" applyNumberFormat="1" applyFont="1" applyBorder="1" applyAlignment="1">
      <alignment horizontal="right" vertical="center"/>
    </xf>
    <xf numFmtId="178" fontId="2" fillId="0" borderId="32" xfId="0" applyNumberFormat="1" applyFont="1" applyBorder="1" applyAlignment="1">
      <alignment horizontal="left" vertical="center" shrinkToFit="1"/>
    </xf>
    <xf numFmtId="177" fontId="2" fillId="0" borderId="9" xfId="1" applyNumberFormat="1" applyFont="1" applyBorder="1" applyAlignment="1">
      <alignment horizontal="right" vertical="center"/>
    </xf>
    <xf numFmtId="177" fontId="2" fillId="0" borderId="32" xfId="1" applyNumberFormat="1" applyFont="1" applyBorder="1" applyAlignment="1">
      <alignment horizontal="left" vertical="center"/>
    </xf>
    <xf numFmtId="177" fontId="2" fillId="0" borderId="26" xfId="1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177" fontId="2" fillId="0" borderId="8" xfId="1" applyNumberFormat="1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left" vertical="center" shrinkToFit="1"/>
    </xf>
    <xf numFmtId="0" fontId="3" fillId="11" borderId="29" xfId="0" applyFont="1" applyFill="1" applyBorder="1">
      <alignment vertical="center"/>
    </xf>
    <xf numFmtId="0" fontId="3" fillId="11" borderId="27" xfId="0" applyFont="1" applyFill="1" applyBorder="1" applyAlignment="1">
      <alignment horizontal="center" vertical="center"/>
    </xf>
    <xf numFmtId="177" fontId="2" fillId="0" borderId="8" xfId="0" applyNumberFormat="1" applyFont="1" applyBorder="1" applyAlignment="1">
      <alignment horizontal="left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6" xfId="1" applyNumberFormat="1" applyFont="1" applyBorder="1" applyAlignment="1">
      <alignment horizontal="center" vertical="center"/>
    </xf>
    <xf numFmtId="0" fontId="16" fillId="0" borderId="16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177" fontId="15" fillId="0" borderId="5" xfId="1" applyNumberFormat="1" applyFont="1" applyBorder="1" applyAlignment="1">
      <alignment horizontal="right" vertical="center"/>
    </xf>
    <xf numFmtId="178" fontId="15" fillId="0" borderId="5" xfId="0" applyNumberFormat="1" applyFont="1" applyBorder="1" applyAlignment="1">
      <alignment horizontal="left" vertical="center" shrinkToFit="1"/>
    </xf>
    <xf numFmtId="0" fontId="15" fillId="0" borderId="13" xfId="0" applyFont="1" applyBorder="1" applyAlignment="1">
      <alignment horizontal="center" vertical="center"/>
    </xf>
    <xf numFmtId="177" fontId="3" fillId="11" borderId="28" xfId="1" applyNumberFormat="1" applyFont="1" applyFill="1" applyBorder="1" applyAlignment="1">
      <alignment horizontal="right" vertical="center"/>
    </xf>
    <xf numFmtId="178" fontId="3" fillId="11" borderId="28" xfId="1" applyNumberFormat="1" applyFont="1" applyFill="1" applyBorder="1" applyAlignment="1">
      <alignment horizontal="left" vertical="center"/>
    </xf>
    <xf numFmtId="176" fontId="3" fillId="11" borderId="28" xfId="1" applyNumberFormat="1" applyFont="1" applyFill="1" applyBorder="1" applyAlignment="1">
      <alignment horizontal="right" vertical="center"/>
    </xf>
    <xf numFmtId="0" fontId="3" fillId="11" borderId="44" xfId="0" applyFont="1" applyFill="1" applyBorder="1">
      <alignment vertical="center"/>
    </xf>
    <xf numFmtId="0" fontId="2" fillId="0" borderId="0" xfId="0" applyFont="1">
      <alignment vertical="center"/>
    </xf>
    <xf numFmtId="0" fontId="21" fillId="5" borderId="31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5" borderId="30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1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18" fillId="2" borderId="16" xfId="0" applyNumberFormat="1" applyFont="1" applyFill="1" applyBorder="1" applyAlignment="1">
      <alignment horizontal="center" vertical="center" wrapText="1"/>
    </xf>
    <xf numFmtId="49" fontId="18" fillId="8" borderId="16" xfId="0" applyNumberFormat="1" applyFont="1" applyFill="1" applyBorder="1" applyAlignment="1">
      <alignment horizontal="center" vertical="center" wrapText="1"/>
    </xf>
    <xf numFmtId="0" fontId="14" fillId="0" borderId="14" xfId="1" applyNumberFormat="1" applyFont="1" applyBorder="1" applyAlignment="1">
      <alignment horizontal="center" vertical="center"/>
    </xf>
    <xf numFmtId="0" fontId="16" fillId="0" borderId="14" xfId="1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/>
    </xf>
    <xf numFmtId="0" fontId="7" fillId="9" borderId="48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76" fontId="7" fillId="9" borderId="53" xfId="0" applyNumberFormat="1" applyFont="1" applyFill="1" applyBorder="1" applyAlignment="1">
      <alignment horizontal="center" vertical="center"/>
    </xf>
    <xf numFmtId="176" fontId="1" fillId="0" borderId="55" xfId="0" applyNumberFormat="1" applyFont="1" applyBorder="1" applyAlignment="1">
      <alignment horizontal="right" vertical="center" wrapText="1"/>
    </xf>
    <xf numFmtId="176" fontId="1" fillId="0" borderId="56" xfId="0" applyNumberFormat="1" applyFont="1" applyBorder="1" applyAlignment="1">
      <alignment horizontal="right" vertical="center" wrapText="1"/>
    </xf>
    <xf numFmtId="176" fontId="14" fillId="0" borderId="56" xfId="0" applyNumberFormat="1" applyFont="1" applyBorder="1" applyAlignment="1">
      <alignment horizontal="right" vertical="center" wrapText="1"/>
    </xf>
    <xf numFmtId="176" fontId="14" fillId="0" borderId="57" xfId="0" applyNumberFormat="1" applyFont="1" applyBorder="1" applyAlignment="1">
      <alignment horizontal="right" vertical="center" wrapText="1"/>
    </xf>
    <xf numFmtId="176" fontId="14" fillId="0" borderId="20" xfId="0" applyNumberFormat="1" applyFont="1" applyBorder="1" applyAlignment="1">
      <alignment horizontal="right" vertical="center" wrapText="1"/>
    </xf>
    <xf numFmtId="176" fontId="14" fillId="0" borderId="58" xfId="0" applyNumberFormat="1" applyFont="1" applyBorder="1" applyAlignment="1">
      <alignment horizontal="right" vertical="center" wrapText="1"/>
    </xf>
    <xf numFmtId="176" fontId="14" fillId="0" borderId="55" xfId="0" applyNumberFormat="1" applyFont="1" applyBorder="1" applyAlignment="1">
      <alignment horizontal="right" vertical="center" wrapText="1"/>
    </xf>
    <xf numFmtId="176" fontId="23" fillId="0" borderId="20" xfId="0" applyNumberFormat="1" applyFont="1" applyBorder="1" applyAlignment="1">
      <alignment horizontal="right" vertical="center" wrapText="1"/>
    </xf>
    <xf numFmtId="176" fontId="23" fillId="0" borderId="56" xfId="0" applyNumberFormat="1" applyFont="1" applyBorder="1" applyAlignment="1">
      <alignment horizontal="right" vertical="center" wrapText="1"/>
    </xf>
    <xf numFmtId="176" fontId="23" fillId="0" borderId="57" xfId="0" applyNumberFormat="1" applyFont="1" applyBorder="1" applyAlignment="1">
      <alignment horizontal="right" vertical="center" wrapText="1"/>
    </xf>
    <xf numFmtId="176" fontId="3" fillId="5" borderId="54" xfId="0" applyNumberFormat="1" applyFont="1" applyFill="1" applyBorder="1" applyAlignment="1">
      <alignment horizontal="right" vertical="center"/>
    </xf>
    <xf numFmtId="0" fontId="7" fillId="9" borderId="51" xfId="0" applyFont="1" applyFill="1" applyBorder="1" applyAlignment="1">
      <alignment horizontal="center" vertical="center"/>
    </xf>
    <xf numFmtId="176" fontId="3" fillId="5" borderId="47" xfId="0" applyNumberFormat="1" applyFont="1" applyFill="1" applyBorder="1" applyAlignment="1">
      <alignment horizontal="center" vertical="center"/>
    </xf>
    <xf numFmtId="0" fontId="0" fillId="0" borderId="47" xfId="0" applyBorder="1">
      <alignment vertical="center"/>
    </xf>
    <xf numFmtId="0" fontId="7" fillId="9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179" fontId="6" fillId="11" borderId="33" xfId="0" applyNumberFormat="1" applyFont="1" applyFill="1" applyBorder="1">
      <alignment vertical="center"/>
    </xf>
    <xf numFmtId="179" fontId="6" fillId="0" borderId="25" xfId="0" applyNumberFormat="1" applyFont="1" applyBorder="1">
      <alignment vertical="center"/>
    </xf>
    <xf numFmtId="179" fontId="6" fillId="0" borderId="22" xfId="0" applyNumberFormat="1" applyFont="1" applyBorder="1">
      <alignment vertical="center"/>
    </xf>
    <xf numFmtId="179" fontId="6" fillId="0" borderId="46" xfId="0" applyNumberFormat="1" applyFont="1" applyBorder="1">
      <alignment vertical="center"/>
    </xf>
    <xf numFmtId="176" fontId="6" fillId="11" borderId="33" xfId="0" applyNumberFormat="1" applyFont="1" applyFill="1" applyBorder="1">
      <alignment vertical="center"/>
    </xf>
    <xf numFmtId="176" fontId="6" fillId="0" borderId="25" xfId="0" applyNumberFormat="1" applyFont="1" applyBorder="1">
      <alignment vertical="center"/>
    </xf>
    <xf numFmtId="0" fontId="0" fillId="0" borderId="62" xfId="0" applyBorder="1">
      <alignment vertical="center"/>
    </xf>
    <xf numFmtId="176" fontId="6" fillId="0" borderId="22" xfId="0" applyNumberFormat="1" applyFont="1" applyBorder="1">
      <alignment vertical="center"/>
    </xf>
    <xf numFmtId="176" fontId="6" fillId="0" borderId="46" xfId="0" applyNumberFormat="1" applyFont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177" fontId="3" fillId="10" borderId="12" xfId="1" applyNumberFormat="1" applyFont="1" applyFill="1" applyBorder="1" applyAlignment="1">
      <alignment horizontal="right" vertical="center"/>
    </xf>
    <xf numFmtId="178" fontId="3" fillId="10" borderId="12" xfId="1" applyNumberFormat="1" applyFont="1" applyFill="1" applyBorder="1" applyAlignment="1">
      <alignment horizontal="left" vertical="center"/>
    </xf>
    <xf numFmtId="176" fontId="3" fillId="10" borderId="12" xfId="0" applyNumberFormat="1" applyFont="1" applyFill="1" applyBorder="1" applyAlignment="1">
      <alignment horizontal="right" vertical="center"/>
    </xf>
    <xf numFmtId="0" fontId="3" fillId="5" borderId="61" xfId="0" applyFont="1" applyFill="1" applyBorder="1" applyAlignment="1">
      <alignment horizontal="center" vertical="center"/>
    </xf>
    <xf numFmtId="0" fontId="22" fillId="5" borderId="61" xfId="0" applyFont="1" applyFill="1" applyBorder="1" applyAlignment="1">
      <alignment horizontal="center" vertical="center"/>
    </xf>
    <xf numFmtId="0" fontId="0" fillId="0" borderId="66" xfId="0" applyBorder="1">
      <alignment vertical="center"/>
    </xf>
    <xf numFmtId="179" fontId="7" fillId="5" borderId="47" xfId="0" applyNumberFormat="1" applyFont="1" applyFill="1" applyBorder="1">
      <alignment vertical="center"/>
    </xf>
    <xf numFmtId="49" fontId="28" fillId="8" borderId="16" xfId="0" applyNumberFormat="1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10" borderId="61" xfId="0" applyFont="1" applyFill="1" applyBorder="1" applyAlignment="1">
      <alignment horizontal="center" vertical="center"/>
    </xf>
    <xf numFmtId="0" fontId="3" fillId="10" borderId="43" xfId="0" applyFont="1" applyFill="1" applyBorder="1" applyAlignment="1">
      <alignment horizontal="center" vertical="center"/>
    </xf>
    <xf numFmtId="0" fontId="3" fillId="10" borderId="40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right" shrinkToFit="1"/>
    </xf>
    <xf numFmtId="0" fontId="27" fillId="0" borderId="0" xfId="0" applyFont="1" applyAlignment="1">
      <alignment horizontal="center" vertical="center"/>
    </xf>
    <xf numFmtId="0" fontId="19" fillId="10" borderId="60" xfId="0" applyFont="1" applyFill="1" applyBorder="1" applyAlignment="1">
      <alignment horizontal="center" vertical="center" wrapText="1"/>
    </xf>
    <xf numFmtId="0" fontId="19" fillId="10" borderId="61" xfId="0" applyFont="1" applyFill="1" applyBorder="1" applyAlignment="1">
      <alignment horizontal="center" vertical="center" wrapText="1"/>
    </xf>
    <xf numFmtId="0" fontId="19" fillId="3" borderId="34" xfId="0" applyFont="1" applyFill="1" applyBorder="1" applyAlignment="1">
      <alignment horizontal="center" vertical="center"/>
    </xf>
    <xf numFmtId="0" fontId="19" fillId="3" borderId="35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 shrinkToFit="1"/>
    </xf>
    <xf numFmtId="0" fontId="19" fillId="3" borderId="12" xfId="0" applyFont="1" applyFill="1" applyBorder="1" applyAlignment="1">
      <alignment horizontal="center" vertical="center" shrinkToFit="1"/>
    </xf>
    <xf numFmtId="0" fontId="19" fillId="3" borderId="37" xfId="0" applyFont="1" applyFill="1" applyBorder="1" applyAlignment="1">
      <alignment horizontal="center" vertical="center" shrinkToFit="1"/>
    </xf>
    <xf numFmtId="0" fontId="19" fillId="3" borderId="38" xfId="0" applyFont="1" applyFill="1" applyBorder="1" applyAlignment="1">
      <alignment horizontal="center" vertical="center" shrinkToFit="1"/>
    </xf>
    <xf numFmtId="0" fontId="19" fillId="3" borderId="39" xfId="0" applyFont="1" applyFill="1" applyBorder="1" applyAlignment="1">
      <alignment horizontal="center" vertical="center" shrinkToFit="1"/>
    </xf>
    <xf numFmtId="0" fontId="19" fillId="3" borderId="40" xfId="0" applyFont="1" applyFill="1" applyBorder="1" applyAlignment="1">
      <alignment horizontal="center" vertical="center" shrinkToFit="1"/>
    </xf>
    <xf numFmtId="0" fontId="20" fillId="10" borderId="45" xfId="0" applyFont="1" applyFill="1" applyBorder="1" applyAlignment="1">
      <alignment horizontal="center" vertical="center"/>
    </xf>
    <xf numFmtId="0" fontId="20" fillId="10" borderId="42" xfId="0" applyFont="1" applyFill="1" applyBorder="1" applyAlignment="1">
      <alignment horizontal="center" vertical="center"/>
    </xf>
    <xf numFmtId="0" fontId="20" fillId="5" borderId="21" xfId="0" applyFont="1" applyFill="1" applyBorder="1" applyAlignment="1">
      <alignment horizontal="center" vertical="center" wrapText="1"/>
    </xf>
    <xf numFmtId="0" fontId="20" fillId="5" borderId="23" xfId="0" applyFont="1" applyFill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6" fillId="0" borderId="43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176" fontId="3" fillId="0" borderId="51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76" fontId="3" fillId="0" borderId="51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19" fillId="0" borderId="51" xfId="0" applyNumberFormat="1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176" fontId="26" fillId="0" borderId="51" xfId="0" applyNumberFormat="1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176" fontId="19" fillId="0" borderId="51" xfId="0" applyNumberFormat="1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6" fontId="25" fillId="0" borderId="51" xfId="0" applyNumberFormat="1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176" fontId="24" fillId="0" borderId="51" xfId="0" applyNumberFormat="1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5" borderId="50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 xr:uid="{3CCEDED5-BC76-4557-9216-7453D8E23105}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 xr9:uid="{00000000-0011-0000-FFFF-FFFF00000000}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 xr9:uid="{00000000-0011-0000-FFFF-FFFF01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83FB7-B8DC-4566-82FB-3EB9F659F4DF}">
  <sheetPr>
    <pageSetUpPr fitToPage="1"/>
  </sheetPr>
  <dimension ref="A1:L44"/>
  <sheetViews>
    <sheetView tabSelected="1" zoomScale="95" zoomScaleNormal="95" zoomScaleSheetLayoutView="130" workbookViewId="0">
      <pane ySplit="5" topLeftCell="A33" activePane="bottomLeft" state="frozen"/>
      <selection pane="bottomLeft" activeCell="L37" sqref="L37"/>
    </sheetView>
  </sheetViews>
  <sheetFormatPr defaultColWidth="9" defaultRowHeight="21"/>
  <cols>
    <col min="1" max="1" width="7.58203125" customWidth="1"/>
    <col min="2" max="2" width="8.58203125" customWidth="1"/>
    <col min="3" max="3" width="22.75" customWidth="1"/>
    <col min="4" max="4" width="8.4140625" customWidth="1"/>
    <col min="5" max="5" width="5.58203125" customWidth="1"/>
    <col min="6" max="6" width="11.5" customWidth="1"/>
    <col min="7" max="7" width="14.5" style="5" customWidth="1"/>
    <col min="8" max="8" width="13.83203125" style="10" customWidth="1"/>
    <col min="9" max="9" width="18.1640625" style="10" customWidth="1"/>
  </cols>
  <sheetData>
    <row r="1" spans="1:12">
      <c r="A1" s="79" t="s">
        <v>504</v>
      </c>
    </row>
    <row r="2" spans="1:12" ht="43.5" customHeight="1">
      <c r="A2" s="146" t="s">
        <v>502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2" ht="24" customHeight="1" thickBot="1">
      <c r="A3" s="145" t="s">
        <v>57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2" ht="18.75" customHeight="1">
      <c r="A4" s="149" t="s">
        <v>144</v>
      </c>
      <c r="B4" s="151" t="s">
        <v>128</v>
      </c>
      <c r="C4" s="153" t="s">
        <v>3</v>
      </c>
      <c r="D4" s="155" t="s">
        <v>87</v>
      </c>
      <c r="E4" s="156"/>
      <c r="F4" s="155" t="s">
        <v>92</v>
      </c>
      <c r="G4" s="159" t="s">
        <v>39</v>
      </c>
      <c r="H4" s="161" t="s">
        <v>478</v>
      </c>
      <c r="I4" s="147" t="s">
        <v>501</v>
      </c>
      <c r="J4" s="143" t="s">
        <v>479</v>
      </c>
    </row>
    <row r="5" spans="1:12" ht="18.75" customHeight="1" thickBot="1">
      <c r="A5" s="150"/>
      <c r="B5" s="152"/>
      <c r="C5" s="154"/>
      <c r="D5" s="157"/>
      <c r="E5" s="158"/>
      <c r="F5" s="157"/>
      <c r="G5" s="160"/>
      <c r="H5" s="162"/>
      <c r="I5" s="148"/>
      <c r="J5" s="144"/>
    </row>
    <row r="6" spans="1:12" ht="25" customHeight="1">
      <c r="A6" s="1">
        <v>1</v>
      </c>
      <c r="B6" s="134" t="s">
        <v>125</v>
      </c>
      <c r="C6" s="14" t="s">
        <v>487</v>
      </c>
      <c r="D6" s="23">
        <v>15</v>
      </c>
      <c r="E6" s="24">
        <v>1</v>
      </c>
      <c r="F6" s="25">
        <v>267</v>
      </c>
      <c r="G6" s="48">
        <v>36</v>
      </c>
      <c r="H6" s="80">
        <v>36</v>
      </c>
      <c r="I6" s="119">
        <f>200000*H6</f>
        <v>7200000</v>
      </c>
      <c r="J6" s="124"/>
    </row>
    <row r="7" spans="1:12" ht="25" customHeight="1">
      <c r="A7" s="2">
        <v>2</v>
      </c>
      <c r="B7" s="134"/>
      <c r="C7" s="28" t="s">
        <v>49</v>
      </c>
      <c r="D7" s="29">
        <v>13</v>
      </c>
      <c r="E7" s="30">
        <v>2</v>
      </c>
      <c r="F7" s="31">
        <v>180</v>
      </c>
      <c r="G7" s="27">
        <v>32</v>
      </c>
      <c r="H7" s="81">
        <v>32</v>
      </c>
      <c r="I7" s="121">
        <f t="shared" ref="I7:I20" si="0">200000*H7</f>
        <v>6400000</v>
      </c>
      <c r="J7" s="120"/>
    </row>
    <row r="8" spans="1:12" ht="25" customHeight="1">
      <c r="A8" s="2">
        <v>3</v>
      </c>
      <c r="B8" s="134"/>
      <c r="C8" s="28" t="s">
        <v>164</v>
      </c>
      <c r="D8" s="29">
        <v>15</v>
      </c>
      <c r="E8" s="30">
        <v>1</v>
      </c>
      <c r="F8" s="33">
        <v>282</v>
      </c>
      <c r="G8" s="27">
        <v>16</v>
      </c>
      <c r="H8" s="81">
        <v>16</v>
      </c>
      <c r="I8" s="121">
        <f t="shared" si="0"/>
        <v>3200000</v>
      </c>
      <c r="J8" s="120"/>
    </row>
    <row r="9" spans="1:12" ht="25" customHeight="1">
      <c r="A9" s="2">
        <v>4</v>
      </c>
      <c r="B9" s="134"/>
      <c r="C9" s="34" t="s">
        <v>37</v>
      </c>
      <c r="D9" s="35">
        <v>7</v>
      </c>
      <c r="E9" s="30">
        <v>1</v>
      </c>
      <c r="F9" s="36">
        <v>51</v>
      </c>
      <c r="G9" s="27">
        <v>11</v>
      </c>
      <c r="H9" s="81">
        <v>11</v>
      </c>
      <c r="I9" s="121">
        <f t="shared" si="0"/>
        <v>2200000</v>
      </c>
      <c r="J9" s="120"/>
    </row>
    <row r="10" spans="1:12" ht="25" customHeight="1">
      <c r="A10" s="2">
        <v>5</v>
      </c>
      <c r="B10" s="134"/>
      <c r="C10" s="28" t="s">
        <v>273</v>
      </c>
      <c r="D10" s="38">
        <v>7</v>
      </c>
      <c r="E10" s="30">
        <v>1</v>
      </c>
      <c r="F10" s="31">
        <v>33</v>
      </c>
      <c r="G10" s="27">
        <v>4</v>
      </c>
      <c r="H10" s="81">
        <v>4</v>
      </c>
      <c r="I10" s="121">
        <f t="shared" si="0"/>
        <v>800000</v>
      </c>
      <c r="J10" s="120"/>
    </row>
    <row r="11" spans="1:12" ht="25" customHeight="1">
      <c r="A11" s="2">
        <v>6</v>
      </c>
      <c r="B11" s="134"/>
      <c r="C11" s="28" t="s">
        <v>112</v>
      </c>
      <c r="D11" s="38">
        <v>6</v>
      </c>
      <c r="E11" s="30">
        <v>1</v>
      </c>
      <c r="F11" s="31">
        <v>15</v>
      </c>
      <c r="G11" s="27">
        <v>3</v>
      </c>
      <c r="H11" s="81">
        <v>3</v>
      </c>
      <c r="I11" s="121">
        <f t="shared" si="0"/>
        <v>600000</v>
      </c>
      <c r="J11" s="120"/>
    </row>
    <row r="12" spans="1:12" ht="25" customHeight="1">
      <c r="A12" s="2">
        <v>7</v>
      </c>
      <c r="B12" s="134"/>
      <c r="C12" s="28" t="s">
        <v>157</v>
      </c>
      <c r="D12" s="38">
        <v>6</v>
      </c>
      <c r="E12" s="37"/>
      <c r="F12" s="31">
        <v>26</v>
      </c>
      <c r="G12" s="27">
        <v>5</v>
      </c>
      <c r="H12" s="81">
        <v>5</v>
      </c>
      <c r="I12" s="121">
        <f t="shared" si="0"/>
        <v>1000000</v>
      </c>
      <c r="J12" s="120"/>
    </row>
    <row r="13" spans="1:12" ht="25" customHeight="1">
      <c r="A13" s="2">
        <v>8</v>
      </c>
      <c r="B13" s="134"/>
      <c r="C13" s="28" t="s">
        <v>80</v>
      </c>
      <c r="D13" s="38">
        <v>4</v>
      </c>
      <c r="E13" s="37"/>
      <c r="F13" s="31">
        <v>14</v>
      </c>
      <c r="G13" s="27">
        <v>3</v>
      </c>
      <c r="H13" s="81">
        <v>3</v>
      </c>
      <c r="I13" s="121">
        <f t="shared" si="0"/>
        <v>600000</v>
      </c>
      <c r="J13" s="120"/>
      <c r="L13">
        <f>SUM(H6:H20)</f>
        <v>152</v>
      </c>
    </row>
    <row r="14" spans="1:12" ht="25" customHeight="1">
      <c r="A14" s="2">
        <v>9</v>
      </c>
      <c r="B14" s="134"/>
      <c r="C14" s="28" t="s">
        <v>230</v>
      </c>
      <c r="D14" s="38">
        <v>5</v>
      </c>
      <c r="E14" s="37"/>
      <c r="F14" s="31">
        <v>18</v>
      </c>
      <c r="G14" s="27">
        <v>3</v>
      </c>
      <c r="H14" s="81">
        <v>3</v>
      </c>
      <c r="I14" s="121">
        <f t="shared" si="0"/>
        <v>600000</v>
      </c>
      <c r="J14" s="120"/>
    </row>
    <row r="15" spans="1:12" ht="25" customHeight="1">
      <c r="A15" s="2">
        <v>10</v>
      </c>
      <c r="B15" s="134"/>
      <c r="C15" s="28" t="s">
        <v>155</v>
      </c>
      <c r="D15" s="35">
        <v>7</v>
      </c>
      <c r="E15" s="30">
        <v>1</v>
      </c>
      <c r="F15" s="31">
        <v>34</v>
      </c>
      <c r="G15" s="27">
        <v>12</v>
      </c>
      <c r="H15" s="81">
        <v>12</v>
      </c>
      <c r="I15" s="121">
        <f t="shared" si="0"/>
        <v>2400000</v>
      </c>
      <c r="J15" s="120"/>
    </row>
    <row r="16" spans="1:12" ht="25" customHeight="1">
      <c r="A16" s="2">
        <v>11</v>
      </c>
      <c r="B16" s="134"/>
      <c r="C16" s="28" t="s">
        <v>106</v>
      </c>
      <c r="D16" s="38">
        <v>4</v>
      </c>
      <c r="E16" s="37"/>
      <c r="F16" s="31">
        <v>15</v>
      </c>
      <c r="G16" s="27">
        <v>8</v>
      </c>
      <c r="H16" s="81">
        <v>8</v>
      </c>
      <c r="I16" s="121">
        <f t="shared" si="0"/>
        <v>1600000</v>
      </c>
      <c r="J16" s="120"/>
    </row>
    <row r="17" spans="1:12" ht="25" customHeight="1">
      <c r="A17" s="2">
        <v>12</v>
      </c>
      <c r="B17" s="134"/>
      <c r="C17" s="28" t="s">
        <v>344</v>
      </c>
      <c r="D17" s="38">
        <v>6</v>
      </c>
      <c r="E17" s="37"/>
      <c r="F17" s="31">
        <v>29</v>
      </c>
      <c r="G17" s="27">
        <v>6</v>
      </c>
      <c r="H17" s="81">
        <v>6</v>
      </c>
      <c r="I17" s="121">
        <f t="shared" si="0"/>
        <v>1200000</v>
      </c>
      <c r="J17" s="120"/>
    </row>
    <row r="18" spans="1:12" ht="25" customHeight="1">
      <c r="A18" s="2">
        <v>13</v>
      </c>
      <c r="B18" s="134"/>
      <c r="C18" s="28" t="s">
        <v>52</v>
      </c>
      <c r="D18" s="38">
        <v>6</v>
      </c>
      <c r="E18" s="37"/>
      <c r="F18" s="31">
        <v>21</v>
      </c>
      <c r="G18" s="27">
        <v>4</v>
      </c>
      <c r="H18" s="81">
        <v>4</v>
      </c>
      <c r="I18" s="121">
        <f t="shared" si="0"/>
        <v>800000</v>
      </c>
      <c r="J18" s="120"/>
    </row>
    <row r="19" spans="1:12" ht="25" customHeight="1">
      <c r="A19" s="2">
        <v>14</v>
      </c>
      <c r="B19" s="134"/>
      <c r="C19" s="28" t="s">
        <v>45</v>
      </c>
      <c r="D19" s="38">
        <v>4</v>
      </c>
      <c r="E19" s="37"/>
      <c r="F19" s="31">
        <v>15</v>
      </c>
      <c r="G19" s="27">
        <v>2</v>
      </c>
      <c r="H19" s="81">
        <v>2</v>
      </c>
      <c r="I19" s="121">
        <f t="shared" si="0"/>
        <v>400000</v>
      </c>
      <c r="J19" s="120"/>
    </row>
    <row r="20" spans="1:12" ht="25" customHeight="1">
      <c r="A20" s="2">
        <v>15</v>
      </c>
      <c r="B20" s="134"/>
      <c r="C20" s="28" t="s">
        <v>90</v>
      </c>
      <c r="D20" s="38">
        <v>7</v>
      </c>
      <c r="E20" s="30">
        <v>1</v>
      </c>
      <c r="F20" s="31">
        <v>36</v>
      </c>
      <c r="G20" s="27">
        <v>7</v>
      </c>
      <c r="H20" s="81">
        <v>7</v>
      </c>
      <c r="I20" s="121">
        <f t="shared" si="0"/>
        <v>1400000</v>
      </c>
      <c r="J20" s="120"/>
    </row>
    <row r="21" spans="1:12" ht="25" customHeight="1">
      <c r="A21" s="2">
        <v>16</v>
      </c>
      <c r="B21" s="134"/>
      <c r="C21" s="28" t="s">
        <v>391</v>
      </c>
      <c r="D21" s="38">
        <v>6</v>
      </c>
      <c r="E21" s="37"/>
      <c r="F21" s="33">
        <v>45</v>
      </c>
      <c r="G21" s="27">
        <v>45</v>
      </c>
      <c r="H21" s="81">
        <v>45</v>
      </c>
      <c r="I21" s="121">
        <f>300000*H21</f>
        <v>13500000</v>
      </c>
      <c r="J21" s="120"/>
    </row>
    <row r="22" spans="1:12" ht="25" customHeight="1" thickBot="1">
      <c r="A22" s="1">
        <v>17</v>
      </c>
      <c r="B22" s="134"/>
      <c r="C22" s="13" t="s">
        <v>43</v>
      </c>
      <c r="D22" s="40">
        <v>4</v>
      </c>
      <c r="E22" s="41">
        <v>1</v>
      </c>
      <c r="F22" s="42">
        <v>7</v>
      </c>
      <c r="G22" s="45">
        <v>7</v>
      </c>
      <c r="H22" s="82">
        <v>7</v>
      </c>
      <c r="I22" s="122">
        <f>H22*300000</f>
        <v>2100000</v>
      </c>
      <c r="J22" s="123"/>
    </row>
    <row r="23" spans="1:12" ht="25" customHeight="1" thickBot="1">
      <c r="A23" s="3"/>
      <c r="B23" s="50"/>
      <c r="C23" s="51" t="s">
        <v>42</v>
      </c>
      <c r="D23" s="75">
        <f t="shared" ref="D23:F23" si="1">SUM(D6:D22)</f>
        <v>122</v>
      </c>
      <c r="E23" s="76">
        <f t="shared" si="1"/>
        <v>10</v>
      </c>
      <c r="F23" s="77">
        <f t="shared" si="1"/>
        <v>1088</v>
      </c>
      <c r="G23" s="17">
        <f>SUM(G6:G22)</f>
        <v>204</v>
      </c>
      <c r="H23" s="83">
        <f>SUM(H6:H22)</f>
        <v>204</v>
      </c>
      <c r="I23" s="118">
        <f>SUM(I6:I22)</f>
        <v>46000000</v>
      </c>
      <c r="J23" s="125"/>
    </row>
    <row r="24" spans="1:12" ht="25" customHeight="1">
      <c r="A24" s="1">
        <v>1</v>
      </c>
      <c r="B24" s="134" t="s">
        <v>125</v>
      </c>
      <c r="C24" s="14" t="s">
        <v>153</v>
      </c>
      <c r="D24" s="35">
        <v>6</v>
      </c>
      <c r="E24" s="52"/>
      <c r="F24" s="23">
        <v>118</v>
      </c>
      <c r="G24" s="48">
        <v>9</v>
      </c>
      <c r="H24" s="80">
        <v>9</v>
      </c>
      <c r="I24" s="119">
        <f>200000*H24</f>
        <v>1800000</v>
      </c>
      <c r="J24" s="124"/>
    </row>
    <row r="25" spans="1:12" ht="25" customHeight="1">
      <c r="A25" s="2">
        <v>2</v>
      </c>
      <c r="B25" s="134"/>
      <c r="C25" s="28" t="s">
        <v>44</v>
      </c>
      <c r="D25" s="38">
        <v>7</v>
      </c>
      <c r="E25" s="30">
        <v>1</v>
      </c>
      <c r="F25" s="29">
        <v>143</v>
      </c>
      <c r="G25" s="27">
        <v>9</v>
      </c>
      <c r="H25" s="81">
        <v>9</v>
      </c>
      <c r="I25" s="121">
        <f t="shared" ref="I25:I34" si="2">200000*H25</f>
        <v>1800000</v>
      </c>
      <c r="J25" s="120"/>
    </row>
    <row r="26" spans="1:12" ht="25" customHeight="1">
      <c r="A26" s="2">
        <v>3</v>
      </c>
      <c r="B26" s="134"/>
      <c r="C26" s="46" t="s">
        <v>64</v>
      </c>
      <c r="D26" s="38">
        <v>4</v>
      </c>
      <c r="E26" s="30">
        <v>1</v>
      </c>
      <c r="F26" s="29">
        <v>49</v>
      </c>
      <c r="G26" s="27">
        <v>9</v>
      </c>
      <c r="H26" s="81">
        <v>9</v>
      </c>
      <c r="I26" s="121">
        <f t="shared" si="2"/>
        <v>1800000</v>
      </c>
      <c r="J26" s="120"/>
    </row>
    <row r="27" spans="1:12" ht="25" customHeight="1">
      <c r="A27" s="2">
        <v>4</v>
      </c>
      <c r="B27" s="134"/>
      <c r="C27" s="46" t="s">
        <v>38</v>
      </c>
      <c r="D27" s="38">
        <v>5</v>
      </c>
      <c r="E27" s="30">
        <v>1</v>
      </c>
      <c r="F27" s="29">
        <v>92</v>
      </c>
      <c r="G27" s="27">
        <v>17</v>
      </c>
      <c r="H27" s="81">
        <v>17</v>
      </c>
      <c r="I27" s="116">
        <f t="shared" si="2"/>
        <v>3400000</v>
      </c>
      <c r="J27" s="120"/>
      <c r="L27">
        <f>SUM(H24:H29)+H31+H32+H33</f>
        <v>82</v>
      </c>
    </row>
    <row r="28" spans="1:12" ht="25" customHeight="1">
      <c r="A28" s="2">
        <v>5</v>
      </c>
      <c r="B28" s="134"/>
      <c r="C28" s="46" t="s">
        <v>162</v>
      </c>
      <c r="D28" s="38">
        <v>3</v>
      </c>
      <c r="E28" s="37"/>
      <c r="F28" s="29">
        <v>20</v>
      </c>
      <c r="G28" s="27">
        <v>4</v>
      </c>
      <c r="H28" s="81">
        <v>4</v>
      </c>
      <c r="I28" s="116">
        <f t="shared" si="2"/>
        <v>800000</v>
      </c>
      <c r="J28" s="120"/>
    </row>
    <row r="29" spans="1:12" ht="25" customHeight="1">
      <c r="A29" s="2">
        <v>6</v>
      </c>
      <c r="B29" s="134"/>
      <c r="C29" s="46" t="s">
        <v>46</v>
      </c>
      <c r="D29" s="38">
        <v>6</v>
      </c>
      <c r="E29" s="30">
        <v>1</v>
      </c>
      <c r="F29" s="29">
        <v>64</v>
      </c>
      <c r="G29" s="27">
        <v>15</v>
      </c>
      <c r="H29" s="81">
        <v>15</v>
      </c>
      <c r="I29" s="116">
        <f t="shared" si="2"/>
        <v>3000000</v>
      </c>
      <c r="J29" s="120"/>
    </row>
    <row r="30" spans="1:12" ht="25" customHeight="1">
      <c r="A30" s="2">
        <v>7</v>
      </c>
      <c r="B30" s="135"/>
      <c r="C30" s="46" t="s">
        <v>40</v>
      </c>
      <c r="D30" s="38">
        <v>3</v>
      </c>
      <c r="E30" s="37"/>
      <c r="F30" s="29">
        <v>21</v>
      </c>
      <c r="G30" s="27">
        <v>21</v>
      </c>
      <c r="H30" s="81">
        <v>21</v>
      </c>
      <c r="I30" s="116">
        <f>300000*H30</f>
        <v>6300000</v>
      </c>
      <c r="J30" s="120"/>
    </row>
    <row r="31" spans="1:12" ht="25" customHeight="1">
      <c r="A31" s="2">
        <v>8</v>
      </c>
      <c r="B31" s="136" t="s">
        <v>114</v>
      </c>
      <c r="C31" s="28" t="s">
        <v>99</v>
      </c>
      <c r="D31" s="38">
        <v>4</v>
      </c>
      <c r="E31" s="30">
        <v>1</v>
      </c>
      <c r="F31" s="29">
        <v>50</v>
      </c>
      <c r="G31" s="27">
        <v>14</v>
      </c>
      <c r="H31" s="81">
        <v>14</v>
      </c>
      <c r="I31" s="116">
        <f t="shared" si="2"/>
        <v>2800000</v>
      </c>
      <c r="J31" s="120"/>
    </row>
    <row r="32" spans="1:12" ht="25" customHeight="1">
      <c r="A32" s="2">
        <v>9</v>
      </c>
      <c r="B32" s="134"/>
      <c r="C32" s="28" t="s">
        <v>85</v>
      </c>
      <c r="D32" s="38">
        <v>3</v>
      </c>
      <c r="E32" s="37"/>
      <c r="F32" s="29">
        <v>15</v>
      </c>
      <c r="G32" s="27">
        <v>2</v>
      </c>
      <c r="H32" s="81">
        <v>2</v>
      </c>
      <c r="I32" s="116">
        <f t="shared" si="2"/>
        <v>400000</v>
      </c>
      <c r="J32" s="120"/>
    </row>
    <row r="33" spans="1:12" ht="25" customHeight="1">
      <c r="A33" s="2">
        <v>10</v>
      </c>
      <c r="B33" s="134"/>
      <c r="C33" s="28" t="s">
        <v>154</v>
      </c>
      <c r="D33" s="38">
        <v>3</v>
      </c>
      <c r="E33" s="37"/>
      <c r="F33" s="29">
        <v>46</v>
      </c>
      <c r="G33" s="27">
        <v>3</v>
      </c>
      <c r="H33" s="81">
        <v>3</v>
      </c>
      <c r="I33" s="116">
        <f t="shared" si="2"/>
        <v>600000</v>
      </c>
      <c r="J33" s="120"/>
    </row>
    <row r="34" spans="1:12" ht="25" customHeight="1" thickBot="1">
      <c r="A34" s="1">
        <v>11</v>
      </c>
      <c r="B34" s="134"/>
      <c r="C34" s="18" t="s">
        <v>376</v>
      </c>
      <c r="D34" s="19">
        <v>6</v>
      </c>
      <c r="E34" s="20"/>
      <c r="F34" s="21">
        <v>132</v>
      </c>
      <c r="G34" s="22">
        <v>0</v>
      </c>
      <c r="H34" s="82">
        <v>0</v>
      </c>
      <c r="I34" s="117">
        <f t="shared" si="2"/>
        <v>0</v>
      </c>
      <c r="J34" s="123"/>
    </row>
    <row r="35" spans="1:12" ht="25" customHeight="1" thickBot="1">
      <c r="A35" s="50"/>
      <c r="B35" s="78"/>
      <c r="C35" s="51" t="s">
        <v>48</v>
      </c>
      <c r="D35" s="75">
        <f>SUM(D24:D34)</f>
        <v>50</v>
      </c>
      <c r="E35" s="76">
        <f>SUM(E24:E34)</f>
        <v>5</v>
      </c>
      <c r="F35" s="75">
        <f>SUM(F24:F34)</f>
        <v>750</v>
      </c>
      <c r="G35" s="17">
        <f>SUM(G24:G33)</f>
        <v>103</v>
      </c>
      <c r="H35" s="83">
        <f>SUM(H24:H33)</f>
        <v>103</v>
      </c>
      <c r="I35" s="114">
        <f>SUM(I24:I34)</f>
        <v>22700000</v>
      </c>
      <c r="J35" s="125"/>
    </row>
    <row r="36" spans="1:12" ht="25" customHeight="1">
      <c r="A36" s="1">
        <v>1</v>
      </c>
      <c r="B36" s="134" t="s">
        <v>125</v>
      </c>
      <c r="C36" s="14" t="s">
        <v>91</v>
      </c>
      <c r="D36" s="25">
        <v>9</v>
      </c>
      <c r="E36" s="47"/>
      <c r="F36" s="26">
        <v>171</v>
      </c>
      <c r="G36" s="48">
        <v>16</v>
      </c>
      <c r="H36" s="80">
        <v>16</v>
      </c>
      <c r="I36" s="115">
        <f>300000*H36</f>
        <v>4800000</v>
      </c>
      <c r="J36" s="124"/>
      <c r="L36">
        <f>SUM(H36:H41)</f>
        <v>105</v>
      </c>
    </row>
    <row r="37" spans="1:12" ht="25" customHeight="1">
      <c r="A37" s="2">
        <v>2</v>
      </c>
      <c r="B37" s="134"/>
      <c r="C37" s="71" t="s">
        <v>36</v>
      </c>
      <c r="D37" s="72">
        <v>9</v>
      </c>
      <c r="E37" s="73">
        <v>1</v>
      </c>
      <c r="F37" s="72">
        <v>96</v>
      </c>
      <c r="G37" s="74">
        <v>19</v>
      </c>
      <c r="H37" s="81">
        <v>19</v>
      </c>
      <c r="I37" s="116">
        <f t="shared" ref="I37:I41" si="3">300000*H37</f>
        <v>5700000</v>
      </c>
      <c r="J37" s="120"/>
    </row>
    <row r="38" spans="1:12" ht="25" customHeight="1">
      <c r="A38" s="2">
        <v>3</v>
      </c>
      <c r="B38" s="135"/>
      <c r="C38" s="28" t="s">
        <v>81</v>
      </c>
      <c r="D38" s="32">
        <v>7</v>
      </c>
      <c r="E38" s="49">
        <v>1</v>
      </c>
      <c r="F38" s="32">
        <v>87</v>
      </c>
      <c r="G38" s="27">
        <v>22</v>
      </c>
      <c r="H38" s="81">
        <v>22</v>
      </c>
      <c r="I38" s="116">
        <f t="shared" si="3"/>
        <v>6600000</v>
      </c>
      <c r="J38" s="120"/>
    </row>
    <row r="39" spans="1:12" ht="25" customHeight="1">
      <c r="A39" s="2">
        <v>4</v>
      </c>
      <c r="B39" s="136" t="s">
        <v>114</v>
      </c>
      <c r="C39" s="28" t="s">
        <v>118</v>
      </c>
      <c r="D39" s="33">
        <v>15</v>
      </c>
      <c r="E39" s="39"/>
      <c r="F39" s="32">
        <v>309</v>
      </c>
      <c r="G39" s="27">
        <v>26</v>
      </c>
      <c r="H39" s="81">
        <v>26</v>
      </c>
      <c r="I39" s="116">
        <f t="shared" si="3"/>
        <v>7800000</v>
      </c>
      <c r="J39" s="120"/>
    </row>
    <row r="40" spans="1:12" ht="25" customHeight="1">
      <c r="A40" s="2">
        <v>5</v>
      </c>
      <c r="B40" s="134"/>
      <c r="C40" s="28" t="s">
        <v>41</v>
      </c>
      <c r="D40" s="33">
        <v>2</v>
      </c>
      <c r="E40" s="39"/>
      <c r="F40" s="32">
        <v>22</v>
      </c>
      <c r="G40" s="27">
        <v>2</v>
      </c>
      <c r="H40" s="81">
        <v>2</v>
      </c>
      <c r="I40" s="116">
        <f t="shared" si="3"/>
        <v>600000</v>
      </c>
      <c r="J40" s="120"/>
    </row>
    <row r="41" spans="1:12" ht="25" customHeight="1" thickBot="1">
      <c r="A41" s="1">
        <v>6</v>
      </c>
      <c r="B41" s="134"/>
      <c r="C41" s="13" t="s">
        <v>116</v>
      </c>
      <c r="D41" s="42">
        <v>9</v>
      </c>
      <c r="E41" s="43"/>
      <c r="F41" s="44">
        <v>172</v>
      </c>
      <c r="G41" s="45">
        <v>20</v>
      </c>
      <c r="H41" s="82">
        <v>20</v>
      </c>
      <c r="I41" s="117">
        <f t="shared" si="3"/>
        <v>6000000</v>
      </c>
      <c r="J41" s="123"/>
    </row>
    <row r="42" spans="1:12" ht="25" customHeight="1" thickBot="1">
      <c r="A42" s="140" t="s">
        <v>50</v>
      </c>
      <c r="B42" s="141"/>
      <c r="C42" s="142"/>
      <c r="D42" s="15">
        <f t="shared" ref="D42:I42" si="4">SUM(D36:D41)</f>
        <v>51</v>
      </c>
      <c r="E42" s="16">
        <f t="shared" si="4"/>
        <v>2</v>
      </c>
      <c r="F42" s="15">
        <f t="shared" si="4"/>
        <v>857</v>
      </c>
      <c r="G42" s="17">
        <f t="shared" si="4"/>
        <v>105</v>
      </c>
      <c r="H42" s="83">
        <f t="shared" si="4"/>
        <v>105</v>
      </c>
      <c r="I42" s="114">
        <f t="shared" si="4"/>
        <v>31500000</v>
      </c>
      <c r="J42" s="125"/>
    </row>
    <row r="43" spans="1:12" ht="25" customHeight="1" thickBot="1">
      <c r="A43" s="137" t="s">
        <v>387</v>
      </c>
      <c r="B43" s="138"/>
      <c r="C43" s="139"/>
      <c r="D43" s="126">
        <f>SUM(D23+D35+D42)</f>
        <v>223</v>
      </c>
      <c r="E43" s="127">
        <v>17</v>
      </c>
      <c r="F43" s="128">
        <v>2774</v>
      </c>
      <c r="G43" s="129">
        <f>G23+G35+G42</f>
        <v>412</v>
      </c>
      <c r="H43" s="130">
        <f>H23+H35+H42</f>
        <v>412</v>
      </c>
      <c r="I43" s="132">
        <f>SUM(I23+I35+I42)</f>
        <v>100200000</v>
      </c>
      <c r="J43" s="131"/>
    </row>
    <row r="44" spans="1:12" ht="25" customHeight="1">
      <c r="A44" s="79" t="s">
        <v>486</v>
      </c>
      <c r="B44" s="79"/>
      <c r="C44" s="79"/>
      <c r="D44" s="79"/>
      <c r="E44" s="79"/>
      <c r="F44" s="79"/>
    </row>
  </sheetData>
  <mergeCells count="18">
    <mergeCell ref="J4:J5"/>
    <mergeCell ref="A3:J3"/>
    <mergeCell ref="A2:J2"/>
    <mergeCell ref="B24:B30"/>
    <mergeCell ref="B31:B34"/>
    <mergeCell ref="I4:I5"/>
    <mergeCell ref="A4:A5"/>
    <mergeCell ref="B4:B5"/>
    <mergeCell ref="C4:C5"/>
    <mergeCell ref="D4:E5"/>
    <mergeCell ref="F4:F5"/>
    <mergeCell ref="G4:G5"/>
    <mergeCell ref="H4:H5"/>
    <mergeCell ref="B36:B38"/>
    <mergeCell ref="B39:B41"/>
    <mergeCell ref="A43:C43"/>
    <mergeCell ref="A42:C42"/>
    <mergeCell ref="B6:B22"/>
  </mergeCells>
  <phoneticPr fontId="11" type="noConversion"/>
  <printOptions horizontalCentered="1" verticalCentered="1"/>
  <pageMargins left="0.43291667103767395" right="0.23597222566604614" top="0.31486111879348755" bottom="0.27541667222976685" header="0.31486111879348755" footer="0.31486111879348755"/>
  <pageSetup paperSize="9" scale="66" orientation="portrait"/>
  <rowBreaks count="1" manualBreakCount="1">
    <brk id="21" max="1048575" man="1"/>
  </rowBreaks>
  <ignoredErrors>
    <ignoredError sqref="H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2C424-EB4C-4881-AD82-68E2E9A54C62}">
  <sheetPr>
    <pageSetUpPr fitToPage="1"/>
  </sheetPr>
  <dimension ref="A1:G472"/>
  <sheetViews>
    <sheetView zoomScaleNormal="100" zoomScaleSheetLayoutView="130" workbookViewId="0">
      <pane ySplit="4" topLeftCell="A308" activePane="bottomLeft" state="frozen"/>
      <selection activeCell="E166" sqref="E166"/>
      <selection pane="bottomLeft" activeCell="I316" sqref="I316"/>
    </sheetView>
  </sheetViews>
  <sheetFormatPr defaultColWidth="8.6640625" defaultRowHeight="21"/>
  <cols>
    <col min="1" max="1" width="7.25" customWidth="1"/>
    <col min="2" max="2" width="18.9140625" customWidth="1"/>
    <col min="3" max="3" width="7.5" style="4" customWidth="1"/>
    <col min="4" max="4" width="13.58203125" style="4" customWidth="1"/>
    <col min="5" max="5" width="18.83203125" style="84" customWidth="1"/>
    <col min="6" max="6" width="21.33203125" style="112" customWidth="1"/>
    <col min="7" max="7" width="20.4140625" customWidth="1"/>
  </cols>
  <sheetData>
    <row r="1" spans="1:7">
      <c r="A1" s="113" t="s">
        <v>496</v>
      </c>
    </row>
    <row r="2" spans="1:7" ht="33.5" customHeight="1">
      <c r="A2" s="166" t="s">
        <v>485</v>
      </c>
      <c r="B2" s="166"/>
      <c r="C2" s="166"/>
      <c r="D2" s="166"/>
      <c r="E2" s="166"/>
      <c r="F2" s="166"/>
      <c r="G2" s="166"/>
    </row>
    <row r="3" spans="1:7" ht="19" customHeight="1" thickBot="1">
      <c r="A3" s="165" t="s">
        <v>493</v>
      </c>
      <c r="B3" s="165"/>
      <c r="C3" s="165"/>
      <c r="D3" s="165"/>
      <c r="E3" s="165"/>
      <c r="F3" s="165"/>
      <c r="G3" s="165"/>
    </row>
    <row r="4" spans="1:7" ht="31.5" customHeight="1" thickBot="1">
      <c r="A4" s="92" t="s">
        <v>7</v>
      </c>
      <c r="B4" s="93" t="s">
        <v>3</v>
      </c>
      <c r="C4" s="93" t="s">
        <v>8</v>
      </c>
      <c r="D4" s="93" t="s">
        <v>34</v>
      </c>
      <c r="E4" s="96" t="s">
        <v>480</v>
      </c>
      <c r="F4" s="108" t="s">
        <v>492</v>
      </c>
      <c r="G4" s="111" t="s">
        <v>494</v>
      </c>
    </row>
    <row r="5" spans="1:7" ht="22.5" customHeight="1">
      <c r="A5" s="7">
        <v>1</v>
      </c>
      <c r="B5" s="182" t="s">
        <v>500</v>
      </c>
      <c r="C5" s="61">
        <v>6</v>
      </c>
      <c r="D5" s="61" t="s">
        <v>0</v>
      </c>
      <c r="E5" s="97">
        <v>200000</v>
      </c>
      <c r="F5" s="167">
        <f>SUM(E5:E40)</f>
        <v>7200000</v>
      </c>
      <c r="G5" s="163" t="s">
        <v>495</v>
      </c>
    </row>
    <row r="6" spans="1:7" ht="22.5" customHeight="1">
      <c r="A6" s="6">
        <v>2</v>
      </c>
      <c r="B6" s="183"/>
      <c r="C6" s="60">
        <v>6</v>
      </c>
      <c r="D6" s="60" t="s">
        <v>4</v>
      </c>
      <c r="E6" s="98">
        <v>200000</v>
      </c>
      <c r="F6" s="168"/>
      <c r="G6" s="164"/>
    </row>
    <row r="7" spans="1:7" ht="22.5" customHeight="1">
      <c r="A7" s="6">
        <v>3</v>
      </c>
      <c r="B7" s="183"/>
      <c r="C7" s="60">
        <v>6</v>
      </c>
      <c r="D7" s="60" t="s">
        <v>5</v>
      </c>
      <c r="E7" s="98">
        <v>200000</v>
      </c>
      <c r="F7" s="168"/>
      <c r="G7" s="164"/>
    </row>
    <row r="8" spans="1:7" ht="22.5" customHeight="1">
      <c r="A8" s="6">
        <v>4</v>
      </c>
      <c r="B8" s="183"/>
      <c r="C8" s="60">
        <v>6</v>
      </c>
      <c r="D8" s="60" t="s">
        <v>9</v>
      </c>
      <c r="E8" s="98">
        <v>200000</v>
      </c>
      <c r="F8" s="168"/>
      <c r="G8" s="164"/>
    </row>
    <row r="9" spans="1:7" ht="22.5" customHeight="1">
      <c r="A9" s="6">
        <v>5</v>
      </c>
      <c r="B9" s="183"/>
      <c r="C9" s="60">
        <v>6</v>
      </c>
      <c r="D9" s="60" t="s">
        <v>491</v>
      </c>
      <c r="E9" s="98">
        <v>200000</v>
      </c>
      <c r="F9" s="168"/>
      <c r="G9" s="164"/>
    </row>
    <row r="10" spans="1:7" ht="22.5" customHeight="1">
      <c r="A10" s="6">
        <v>6</v>
      </c>
      <c r="B10" s="183"/>
      <c r="C10" s="60">
        <v>6</v>
      </c>
      <c r="D10" s="60" t="s">
        <v>6</v>
      </c>
      <c r="E10" s="98">
        <v>200000</v>
      </c>
      <c r="F10" s="168"/>
      <c r="G10" s="164"/>
    </row>
    <row r="11" spans="1:7" ht="22.5" customHeight="1">
      <c r="A11" s="6">
        <v>7</v>
      </c>
      <c r="B11" s="183"/>
      <c r="C11" s="60">
        <v>5</v>
      </c>
      <c r="D11" s="60" t="s">
        <v>1</v>
      </c>
      <c r="E11" s="98">
        <v>200000</v>
      </c>
      <c r="F11" s="168"/>
      <c r="G11" s="164"/>
    </row>
    <row r="12" spans="1:7" ht="22.5" customHeight="1">
      <c r="A12" s="6">
        <v>8</v>
      </c>
      <c r="B12" s="183"/>
      <c r="C12" s="60">
        <v>5</v>
      </c>
      <c r="D12" s="60" t="s">
        <v>2</v>
      </c>
      <c r="E12" s="99">
        <v>200000</v>
      </c>
      <c r="F12" s="168"/>
      <c r="G12" s="164"/>
    </row>
    <row r="13" spans="1:7" ht="22.5" customHeight="1">
      <c r="A13" s="6">
        <v>9</v>
      </c>
      <c r="B13" s="183"/>
      <c r="C13" s="60">
        <v>5</v>
      </c>
      <c r="D13" s="60" t="s">
        <v>12</v>
      </c>
      <c r="E13" s="99">
        <v>200000</v>
      </c>
      <c r="F13" s="168"/>
      <c r="G13" s="164"/>
    </row>
    <row r="14" spans="1:7" ht="22.5" customHeight="1">
      <c r="A14" s="6">
        <v>10</v>
      </c>
      <c r="B14" s="183"/>
      <c r="C14" s="60">
        <v>5</v>
      </c>
      <c r="D14" s="60" t="s">
        <v>20</v>
      </c>
      <c r="E14" s="99">
        <v>200000</v>
      </c>
      <c r="F14" s="168"/>
      <c r="G14" s="164"/>
    </row>
    <row r="15" spans="1:7" ht="22.5" customHeight="1">
      <c r="A15" s="6">
        <v>11</v>
      </c>
      <c r="B15" s="183"/>
      <c r="C15" s="60">
        <v>5</v>
      </c>
      <c r="D15" s="60" t="s">
        <v>22</v>
      </c>
      <c r="E15" s="99">
        <v>200000</v>
      </c>
      <c r="F15" s="168"/>
      <c r="G15" s="164"/>
    </row>
    <row r="16" spans="1:7" ht="22.5" customHeight="1">
      <c r="A16" s="6">
        <v>12</v>
      </c>
      <c r="B16" s="183"/>
      <c r="C16" s="60">
        <v>5</v>
      </c>
      <c r="D16" s="60" t="s">
        <v>18</v>
      </c>
      <c r="E16" s="99">
        <v>200000</v>
      </c>
      <c r="F16" s="168"/>
      <c r="G16" s="164"/>
    </row>
    <row r="17" spans="1:7" ht="22.5" customHeight="1">
      <c r="A17" s="6">
        <v>13</v>
      </c>
      <c r="B17" s="183"/>
      <c r="C17" s="60">
        <v>4</v>
      </c>
      <c r="D17" s="60" t="s">
        <v>13</v>
      </c>
      <c r="E17" s="99">
        <v>200000</v>
      </c>
      <c r="F17" s="168"/>
      <c r="G17" s="164"/>
    </row>
    <row r="18" spans="1:7" ht="22.5" customHeight="1">
      <c r="A18" s="6">
        <v>14</v>
      </c>
      <c r="B18" s="183"/>
      <c r="C18" s="60">
        <v>4</v>
      </c>
      <c r="D18" s="60" t="s">
        <v>10</v>
      </c>
      <c r="E18" s="99">
        <v>200000</v>
      </c>
      <c r="F18" s="168"/>
      <c r="G18" s="164"/>
    </row>
    <row r="19" spans="1:7" ht="22.5" customHeight="1">
      <c r="A19" s="6">
        <v>15</v>
      </c>
      <c r="B19" s="183"/>
      <c r="C19" s="60">
        <v>4</v>
      </c>
      <c r="D19" s="60" t="s">
        <v>15</v>
      </c>
      <c r="E19" s="99">
        <v>200000</v>
      </c>
      <c r="F19" s="168"/>
      <c r="G19" s="164"/>
    </row>
    <row r="20" spans="1:7" ht="22.5" customHeight="1">
      <c r="A20" s="6">
        <v>16</v>
      </c>
      <c r="B20" s="183"/>
      <c r="C20" s="60">
        <v>4</v>
      </c>
      <c r="D20" s="60" t="s">
        <v>11</v>
      </c>
      <c r="E20" s="99">
        <v>200000</v>
      </c>
      <c r="F20" s="168"/>
      <c r="G20" s="164"/>
    </row>
    <row r="21" spans="1:7" ht="22.5" customHeight="1">
      <c r="A21" s="6">
        <v>17</v>
      </c>
      <c r="B21" s="183"/>
      <c r="C21" s="60">
        <v>4</v>
      </c>
      <c r="D21" s="60" t="s">
        <v>490</v>
      </c>
      <c r="E21" s="99">
        <v>200000</v>
      </c>
      <c r="F21" s="168"/>
      <c r="G21" s="164"/>
    </row>
    <row r="22" spans="1:7" ht="22.5" customHeight="1">
      <c r="A22" s="6">
        <v>18</v>
      </c>
      <c r="B22" s="183"/>
      <c r="C22" s="60">
        <v>4</v>
      </c>
      <c r="D22" s="60" t="s">
        <v>24</v>
      </c>
      <c r="E22" s="99">
        <v>200000</v>
      </c>
      <c r="F22" s="168"/>
      <c r="G22" s="164"/>
    </row>
    <row r="23" spans="1:7" ht="22.5" customHeight="1">
      <c r="A23" s="6">
        <v>19</v>
      </c>
      <c r="B23" s="183"/>
      <c r="C23" s="60">
        <v>4</v>
      </c>
      <c r="D23" s="60" t="s">
        <v>19</v>
      </c>
      <c r="E23" s="99">
        <v>200000</v>
      </c>
      <c r="F23" s="168"/>
      <c r="G23" s="164"/>
    </row>
    <row r="24" spans="1:7" ht="22.5" customHeight="1">
      <c r="A24" s="6">
        <v>20</v>
      </c>
      <c r="B24" s="183"/>
      <c r="C24" s="60">
        <v>3</v>
      </c>
      <c r="D24" s="60" t="s">
        <v>489</v>
      </c>
      <c r="E24" s="99">
        <v>200000</v>
      </c>
      <c r="F24" s="168"/>
      <c r="G24" s="164"/>
    </row>
    <row r="25" spans="1:7" ht="22.5" customHeight="1">
      <c r="A25" s="6">
        <v>21</v>
      </c>
      <c r="B25" s="183"/>
      <c r="C25" s="60">
        <v>3</v>
      </c>
      <c r="D25" s="60" t="s">
        <v>28</v>
      </c>
      <c r="E25" s="99">
        <v>200000</v>
      </c>
      <c r="F25" s="168"/>
      <c r="G25" s="164"/>
    </row>
    <row r="26" spans="1:7" ht="22.5" customHeight="1">
      <c r="A26" s="6">
        <v>22</v>
      </c>
      <c r="B26" s="183"/>
      <c r="C26" s="60">
        <v>3</v>
      </c>
      <c r="D26" s="60" t="s">
        <v>32</v>
      </c>
      <c r="E26" s="99">
        <v>200000</v>
      </c>
      <c r="F26" s="168"/>
      <c r="G26" s="164"/>
    </row>
    <row r="27" spans="1:7" ht="22.5" customHeight="1">
      <c r="A27" s="6">
        <v>23</v>
      </c>
      <c r="B27" s="183"/>
      <c r="C27" s="60">
        <v>3</v>
      </c>
      <c r="D27" s="60" t="s">
        <v>25</v>
      </c>
      <c r="E27" s="99">
        <v>200000</v>
      </c>
      <c r="F27" s="168"/>
      <c r="G27" s="164"/>
    </row>
    <row r="28" spans="1:7" ht="22.5" customHeight="1">
      <c r="A28" s="6">
        <v>24</v>
      </c>
      <c r="B28" s="183"/>
      <c r="C28" s="60">
        <v>3</v>
      </c>
      <c r="D28" s="60" t="s">
        <v>30</v>
      </c>
      <c r="E28" s="99">
        <v>200000</v>
      </c>
      <c r="F28" s="168"/>
      <c r="G28" s="164"/>
    </row>
    <row r="29" spans="1:7" ht="22.5" customHeight="1">
      <c r="A29" s="6">
        <v>25</v>
      </c>
      <c r="B29" s="183"/>
      <c r="C29" s="60">
        <v>3</v>
      </c>
      <c r="D29" s="60" t="s">
        <v>29</v>
      </c>
      <c r="E29" s="99">
        <v>200000</v>
      </c>
      <c r="F29" s="168"/>
      <c r="G29" s="164"/>
    </row>
    <row r="30" spans="1:7" ht="22.5" customHeight="1">
      <c r="A30" s="6">
        <v>26</v>
      </c>
      <c r="B30" s="183"/>
      <c r="C30" s="60">
        <v>3</v>
      </c>
      <c r="D30" s="60" t="s">
        <v>31</v>
      </c>
      <c r="E30" s="99">
        <v>200000</v>
      </c>
      <c r="F30" s="168"/>
      <c r="G30" s="164"/>
    </row>
    <row r="31" spans="1:7" ht="22.5" customHeight="1">
      <c r="A31" s="6">
        <v>27</v>
      </c>
      <c r="B31" s="183"/>
      <c r="C31" s="60">
        <v>2</v>
      </c>
      <c r="D31" s="60" t="s">
        <v>26</v>
      </c>
      <c r="E31" s="99">
        <v>200000</v>
      </c>
      <c r="F31" s="168"/>
      <c r="G31" s="164"/>
    </row>
    <row r="32" spans="1:7" ht="22.5" customHeight="1">
      <c r="A32" s="6">
        <v>28</v>
      </c>
      <c r="B32" s="183"/>
      <c r="C32" s="60">
        <v>2</v>
      </c>
      <c r="D32" s="60" t="s">
        <v>27</v>
      </c>
      <c r="E32" s="99">
        <v>200000</v>
      </c>
      <c r="F32" s="168"/>
      <c r="G32" s="164"/>
    </row>
    <row r="33" spans="1:7" ht="22.5" customHeight="1">
      <c r="A33" s="6">
        <v>29</v>
      </c>
      <c r="B33" s="183"/>
      <c r="C33" s="60">
        <v>2</v>
      </c>
      <c r="D33" s="60" t="s">
        <v>14</v>
      </c>
      <c r="E33" s="99">
        <v>200000</v>
      </c>
      <c r="F33" s="168"/>
      <c r="G33" s="164"/>
    </row>
    <row r="34" spans="1:7" ht="22.5" customHeight="1">
      <c r="A34" s="6">
        <v>30</v>
      </c>
      <c r="B34" s="183"/>
      <c r="C34" s="60">
        <v>2</v>
      </c>
      <c r="D34" s="60" t="s">
        <v>498</v>
      </c>
      <c r="E34" s="99">
        <v>200000</v>
      </c>
      <c r="F34" s="168"/>
      <c r="G34" s="164"/>
    </row>
    <row r="35" spans="1:7" ht="22.5" customHeight="1">
      <c r="A35" s="6">
        <v>31</v>
      </c>
      <c r="B35" s="183"/>
      <c r="C35" s="60">
        <v>2</v>
      </c>
      <c r="D35" s="60" t="s">
        <v>23</v>
      </c>
      <c r="E35" s="99">
        <v>200000</v>
      </c>
      <c r="F35" s="168"/>
      <c r="G35" s="164"/>
    </row>
    <row r="36" spans="1:7" ht="22.5" customHeight="1">
      <c r="A36" s="6">
        <v>32</v>
      </c>
      <c r="B36" s="183"/>
      <c r="C36" s="60">
        <v>2</v>
      </c>
      <c r="D36" s="60" t="s">
        <v>16</v>
      </c>
      <c r="E36" s="99">
        <v>200000</v>
      </c>
      <c r="F36" s="168"/>
      <c r="G36" s="164"/>
    </row>
    <row r="37" spans="1:7" ht="22.5" customHeight="1">
      <c r="A37" s="6">
        <v>33</v>
      </c>
      <c r="B37" s="183"/>
      <c r="C37" s="60">
        <v>1</v>
      </c>
      <c r="D37" s="60" t="s">
        <v>488</v>
      </c>
      <c r="E37" s="99">
        <v>200000</v>
      </c>
      <c r="F37" s="168"/>
      <c r="G37" s="164"/>
    </row>
    <row r="38" spans="1:7" ht="22.5" customHeight="1">
      <c r="A38" s="6">
        <v>34</v>
      </c>
      <c r="B38" s="183"/>
      <c r="C38" s="60">
        <v>1</v>
      </c>
      <c r="D38" s="60" t="s">
        <v>17</v>
      </c>
      <c r="E38" s="99">
        <v>200000</v>
      </c>
      <c r="F38" s="168"/>
      <c r="G38" s="164"/>
    </row>
    <row r="39" spans="1:7" ht="22.5" customHeight="1">
      <c r="A39" s="6">
        <v>35</v>
      </c>
      <c r="B39" s="183"/>
      <c r="C39" s="60">
        <v>1</v>
      </c>
      <c r="D39" s="60" t="s">
        <v>21</v>
      </c>
      <c r="E39" s="99">
        <v>200000</v>
      </c>
      <c r="F39" s="168"/>
      <c r="G39" s="164"/>
    </row>
    <row r="40" spans="1:7" ht="22.5" customHeight="1" thickBot="1">
      <c r="A40" s="6">
        <v>36</v>
      </c>
      <c r="B40" s="184"/>
      <c r="C40" s="62">
        <v>1</v>
      </c>
      <c r="D40" s="62" t="s">
        <v>33</v>
      </c>
      <c r="E40" s="100">
        <v>200000</v>
      </c>
      <c r="F40" s="169"/>
      <c r="G40" s="164"/>
    </row>
    <row r="41" spans="1:7" ht="22.5" customHeight="1">
      <c r="A41" s="6">
        <v>37</v>
      </c>
      <c r="B41" s="185" t="s">
        <v>54</v>
      </c>
      <c r="C41" s="94">
        <v>1</v>
      </c>
      <c r="D41" s="94" t="s">
        <v>209</v>
      </c>
      <c r="E41" s="101">
        <v>200000</v>
      </c>
      <c r="F41" s="193">
        <f>SUM(E41:E72)</f>
        <v>6400000</v>
      </c>
      <c r="G41" s="164"/>
    </row>
    <row r="42" spans="1:7" ht="22.5" customHeight="1">
      <c r="A42" s="6">
        <v>38</v>
      </c>
      <c r="B42" s="186"/>
      <c r="C42" s="67">
        <v>1</v>
      </c>
      <c r="D42" s="67" t="s">
        <v>75</v>
      </c>
      <c r="E42" s="99">
        <v>200000</v>
      </c>
      <c r="F42" s="194"/>
      <c r="G42" s="164"/>
    </row>
    <row r="43" spans="1:7" ht="22.5" customHeight="1">
      <c r="A43" s="6">
        <v>39</v>
      </c>
      <c r="B43" s="186"/>
      <c r="C43" s="67">
        <v>1</v>
      </c>
      <c r="D43" s="67" t="s">
        <v>275</v>
      </c>
      <c r="E43" s="99">
        <v>200000</v>
      </c>
      <c r="F43" s="194"/>
      <c r="G43" s="164"/>
    </row>
    <row r="44" spans="1:7" ht="22.5" customHeight="1">
      <c r="A44" s="6">
        <v>40</v>
      </c>
      <c r="B44" s="186"/>
      <c r="C44" s="67">
        <v>2</v>
      </c>
      <c r="D44" s="67" t="s">
        <v>295</v>
      </c>
      <c r="E44" s="99">
        <v>200000</v>
      </c>
      <c r="F44" s="194"/>
      <c r="G44" s="164"/>
    </row>
    <row r="45" spans="1:7" ht="22.5" customHeight="1">
      <c r="A45" s="6">
        <v>41</v>
      </c>
      <c r="B45" s="186"/>
      <c r="C45" s="67">
        <v>2</v>
      </c>
      <c r="D45" s="67" t="s">
        <v>187</v>
      </c>
      <c r="E45" s="99">
        <v>200000</v>
      </c>
      <c r="F45" s="194"/>
      <c r="G45" s="164"/>
    </row>
    <row r="46" spans="1:7" ht="22.5" customHeight="1">
      <c r="A46" s="6">
        <v>42</v>
      </c>
      <c r="B46" s="186"/>
      <c r="C46" s="67">
        <v>2</v>
      </c>
      <c r="D46" s="67" t="s">
        <v>121</v>
      </c>
      <c r="E46" s="99">
        <v>200000</v>
      </c>
      <c r="F46" s="194"/>
      <c r="G46" s="164"/>
    </row>
    <row r="47" spans="1:7" ht="22.5" customHeight="1">
      <c r="A47" s="6">
        <v>43</v>
      </c>
      <c r="B47" s="186"/>
      <c r="C47" s="67">
        <v>2</v>
      </c>
      <c r="D47" s="67" t="s">
        <v>228</v>
      </c>
      <c r="E47" s="99">
        <v>200000</v>
      </c>
      <c r="F47" s="194"/>
      <c r="G47" s="164"/>
    </row>
    <row r="48" spans="1:7" ht="22.5" customHeight="1">
      <c r="A48" s="6">
        <v>44</v>
      </c>
      <c r="B48" s="186"/>
      <c r="C48" s="67">
        <v>2</v>
      </c>
      <c r="D48" s="67" t="s">
        <v>224</v>
      </c>
      <c r="E48" s="99">
        <v>200000</v>
      </c>
      <c r="F48" s="194"/>
      <c r="G48" s="164"/>
    </row>
    <row r="49" spans="1:7" ht="22.5" customHeight="1">
      <c r="A49" s="6">
        <v>45</v>
      </c>
      <c r="B49" s="186"/>
      <c r="C49" s="67">
        <v>2</v>
      </c>
      <c r="D49" s="67" t="s">
        <v>225</v>
      </c>
      <c r="E49" s="99">
        <v>200000</v>
      </c>
      <c r="F49" s="194"/>
      <c r="G49" s="164"/>
    </row>
    <row r="50" spans="1:7" ht="22.5" customHeight="1">
      <c r="A50" s="6">
        <v>46</v>
      </c>
      <c r="B50" s="186"/>
      <c r="C50" s="67">
        <v>2</v>
      </c>
      <c r="D50" s="67" t="s">
        <v>219</v>
      </c>
      <c r="E50" s="99">
        <v>200000</v>
      </c>
      <c r="F50" s="194"/>
      <c r="G50" s="164"/>
    </row>
    <row r="51" spans="1:7" ht="22.5" customHeight="1">
      <c r="A51" s="6">
        <v>47</v>
      </c>
      <c r="B51" s="186"/>
      <c r="C51" s="67">
        <v>3</v>
      </c>
      <c r="D51" s="67" t="s">
        <v>207</v>
      </c>
      <c r="E51" s="99">
        <v>200000</v>
      </c>
      <c r="F51" s="194"/>
      <c r="G51" s="164"/>
    </row>
    <row r="52" spans="1:7" ht="22.5" customHeight="1">
      <c r="A52" s="6">
        <v>48</v>
      </c>
      <c r="B52" s="186"/>
      <c r="C52" s="67">
        <v>3</v>
      </c>
      <c r="D52" s="67" t="s">
        <v>202</v>
      </c>
      <c r="E52" s="99">
        <v>200000</v>
      </c>
      <c r="F52" s="194"/>
      <c r="G52" s="164"/>
    </row>
    <row r="53" spans="1:7" ht="22.5" customHeight="1">
      <c r="A53" s="6">
        <v>49</v>
      </c>
      <c r="B53" s="186"/>
      <c r="C53" s="67">
        <v>3</v>
      </c>
      <c r="D53" s="67" t="s">
        <v>51</v>
      </c>
      <c r="E53" s="99">
        <v>200000</v>
      </c>
      <c r="F53" s="194"/>
      <c r="G53" s="164"/>
    </row>
    <row r="54" spans="1:7" ht="22.5" customHeight="1">
      <c r="A54" s="6">
        <v>50</v>
      </c>
      <c r="B54" s="186"/>
      <c r="C54" s="67">
        <v>3</v>
      </c>
      <c r="D54" s="67" t="s">
        <v>222</v>
      </c>
      <c r="E54" s="99">
        <v>200000</v>
      </c>
      <c r="F54" s="194"/>
      <c r="G54" s="164"/>
    </row>
    <row r="55" spans="1:7" ht="22.5" customHeight="1">
      <c r="A55" s="6">
        <v>51</v>
      </c>
      <c r="B55" s="186"/>
      <c r="C55" s="67">
        <v>4</v>
      </c>
      <c r="D55" s="67" t="s">
        <v>227</v>
      </c>
      <c r="E55" s="99">
        <v>200000</v>
      </c>
      <c r="F55" s="194"/>
      <c r="G55" s="164"/>
    </row>
    <row r="56" spans="1:7" ht="22.5" customHeight="1">
      <c r="A56" s="6">
        <v>52</v>
      </c>
      <c r="B56" s="186"/>
      <c r="C56" s="67">
        <v>4</v>
      </c>
      <c r="D56" s="67" t="s">
        <v>208</v>
      </c>
      <c r="E56" s="99">
        <v>200000</v>
      </c>
      <c r="F56" s="194"/>
      <c r="G56" s="164"/>
    </row>
    <row r="57" spans="1:7" ht="22.5" customHeight="1">
      <c r="A57" s="6">
        <v>53</v>
      </c>
      <c r="B57" s="186"/>
      <c r="C57" s="67">
        <v>4</v>
      </c>
      <c r="D57" s="67" t="s">
        <v>218</v>
      </c>
      <c r="E57" s="99">
        <v>200000</v>
      </c>
      <c r="F57" s="194"/>
      <c r="G57" s="164"/>
    </row>
    <row r="58" spans="1:7" ht="22.5" customHeight="1">
      <c r="A58" s="6">
        <v>54</v>
      </c>
      <c r="B58" s="186"/>
      <c r="C58" s="67">
        <v>4</v>
      </c>
      <c r="D58" s="67" t="s">
        <v>215</v>
      </c>
      <c r="E58" s="99">
        <v>200000</v>
      </c>
      <c r="F58" s="194"/>
      <c r="G58" s="164"/>
    </row>
    <row r="59" spans="1:7" ht="22.5" customHeight="1">
      <c r="A59" s="6">
        <v>55</v>
      </c>
      <c r="B59" s="186"/>
      <c r="C59" s="67">
        <v>4</v>
      </c>
      <c r="D59" s="67" t="s">
        <v>226</v>
      </c>
      <c r="E59" s="99">
        <v>200000</v>
      </c>
      <c r="F59" s="194"/>
      <c r="G59" s="164"/>
    </row>
    <row r="60" spans="1:7" ht="22.5" customHeight="1">
      <c r="A60" s="6">
        <v>56</v>
      </c>
      <c r="B60" s="186"/>
      <c r="C60" s="67">
        <v>4</v>
      </c>
      <c r="D60" s="67" t="s">
        <v>223</v>
      </c>
      <c r="E60" s="99">
        <v>200000</v>
      </c>
      <c r="F60" s="194"/>
      <c r="G60" s="164"/>
    </row>
    <row r="61" spans="1:7" ht="22.5" customHeight="1">
      <c r="A61" s="6">
        <v>57</v>
      </c>
      <c r="B61" s="186"/>
      <c r="C61" s="67">
        <v>5</v>
      </c>
      <c r="D61" s="67" t="s">
        <v>204</v>
      </c>
      <c r="E61" s="99">
        <v>200000</v>
      </c>
      <c r="F61" s="194"/>
      <c r="G61" s="164"/>
    </row>
    <row r="62" spans="1:7" ht="22.5" customHeight="1">
      <c r="A62" s="6">
        <v>58</v>
      </c>
      <c r="B62" s="186"/>
      <c r="C62" s="67">
        <v>5</v>
      </c>
      <c r="D62" s="67" t="s">
        <v>206</v>
      </c>
      <c r="E62" s="99">
        <v>200000</v>
      </c>
      <c r="F62" s="194"/>
      <c r="G62" s="164"/>
    </row>
    <row r="63" spans="1:7" ht="22.5" customHeight="1">
      <c r="A63" s="6">
        <v>59</v>
      </c>
      <c r="B63" s="186"/>
      <c r="C63" s="67">
        <v>5</v>
      </c>
      <c r="D63" s="67" t="s">
        <v>314</v>
      </c>
      <c r="E63" s="99">
        <v>200000</v>
      </c>
      <c r="F63" s="194"/>
      <c r="G63" s="164"/>
    </row>
    <row r="64" spans="1:7" ht="22.5" customHeight="1">
      <c r="A64" s="6">
        <v>60</v>
      </c>
      <c r="B64" s="186"/>
      <c r="C64" s="67">
        <v>5</v>
      </c>
      <c r="D64" s="67" t="s">
        <v>212</v>
      </c>
      <c r="E64" s="99">
        <v>200000</v>
      </c>
      <c r="F64" s="194"/>
      <c r="G64" s="164"/>
    </row>
    <row r="65" spans="1:7" ht="22.5" customHeight="1">
      <c r="A65" s="6">
        <v>61</v>
      </c>
      <c r="B65" s="186"/>
      <c r="C65" s="67">
        <v>5</v>
      </c>
      <c r="D65" s="67" t="s">
        <v>221</v>
      </c>
      <c r="E65" s="99">
        <v>200000</v>
      </c>
      <c r="F65" s="194"/>
      <c r="G65" s="164"/>
    </row>
    <row r="66" spans="1:7" ht="22.5" customHeight="1">
      <c r="A66" s="6">
        <v>62</v>
      </c>
      <c r="B66" s="186"/>
      <c r="C66" s="67">
        <v>5</v>
      </c>
      <c r="D66" s="67" t="s">
        <v>213</v>
      </c>
      <c r="E66" s="99">
        <v>200000</v>
      </c>
      <c r="F66" s="194"/>
      <c r="G66" s="164"/>
    </row>
    <row r="67" spans="1:7" ht="22.5" customHeight="1">
      <c r="A67" s="6">
        <v>63</v>
      </c>
      <c r="B67" s="186"/>
      <c r="C67" s="67">
        <v>6</v>
      </c>
      <c r="D67" s="67" t="s">
        <v>220</v>
      </c>
      <c r="E67" s="99">
        <v>200000</v>
      </c>
      <c r="F67" s="194"/>
      <c r="G67" s="164"/>
    </row>
    <row r="68" spans="1:7" ht="22.5" customHeight="1">
      <c r="A68" s="6">
        <v>64</v>
      </c>
      <c r="B68" s="186"/>
      <c r="C68" s="67">
        <v>6</v>
      </c>
      <c r="D68" s="67" t="s">
        <v>214</v>
      </c>
      <c r="E68" s="99">
        <v>200000</v>
      </c>
      <c r="F68" s="194"/>
      <c r="G68" s="164"/>
    </row>
    <row r="69" spans="1:7" ht="22.5" customHeight="1">
      <c r="A69" s="6">
        <v>65</v>
      </c>
      <c r="B69" s="186"/>
      <c r="C69" s="67">
        <v>6</v>
      </c>
      <c r="D69" s="67" t="s">
        <v>217</v>
      </c>
      <c r="E69" s="99">
        <v>200000</v>
      </c>
      <c r="F69" s="194"/>
      <c r="G69" s="164"/>
    </row>
    <row r="70" spans="1:7" ht="22.5" customHeight="1">
      <c r="A70" s="6">
        <v>66</v>
      </c>
      <c r="B70" s="186"/>
      <c r="C70" s="67">
        <v>6</v>
      </c>
      <c r="D70" s="67" t="s">
        <v>229</v>
      </c>
      <c r="E70" s="99">
        <v>200000</v>
      </c>
      <c r="F70" s="194"/>
      <c r="G70" s="164"/>
    </row>
    <row r="71" spans="1:7" ht="22.5" customHeight="1">
      <c r="A71" s="6">
        <v>67</v>
      </c>
      <c r="B71" s="186"/>
      <c r="C71" s="67">
        <v>6</v>
      </c>
      <c r="D71" s="67" t="s">
        <v>216</v>
      </c>
      <c r="E71" s="99">
        <v>200000</v>
      </c>
      <c r="F71" s="194"/>
      <c r="G71" s="164"/>
    </row>
    <row r="72" spans="1:7" ht="22.5" customHeight="1" thickBot="1">
      <c r="A72" s="6">
        <v>68</v>
      </c>
      <c r="B72" s="187"/>
      <c r="C72" s="95">
        <v>6</v>
      </c>
      <c r="D72" s="95" t="s">
        <v>205</v>
      </c>
      <c r="E72" s="102">
        <v>200000</v>
      </c>
      <c r="F72" s="194"/>
      <c r="G72" s="164"/>
    </row>
    <row r="73" spans="1:7" ht="22.5" customHeight="1">
      <c r="A73" s="6">
        <v>69</v>
      </c>
      <c r="B73" s="188" t="s">
        <v>418</v>
      </c>
      <c r="C73" s="65">
        <v>2</v>
      </c>
      <c r="D73" s="65" t="s">
        <v>402</v>
      </c>
      <c r="E73" s="103">
        <v>200000</v>
      </c>
      <c r="F73" s="195">
        <f>SUM(E73:E88)</f>
        <v>3200000</v>
      </c>
      <c r="G73" s="164"/>
    </row>
    <row r="74" spans="1:7" ht="22.5" customHeight="1">
      <c r="A74" s="6">
        <v>70</v>
      </c>
      <c r="B74" s="186"/>
      <c r="C74" s="12">
        <v>2</v>
      </c>
      <c r="D74" s="12" t="s">
        <v>403</v>
      </c>
      <c r="E74" s="99">
        <v>200000</v>
      </c>
      <c r="F74" s="196"/>
      <c r="G74" s="164"/>
    </row>
    <row r="75" spans="1:7" ht="22.5" customHeight="1">
      <c r="A75" s="6">
        <v>71</v>
      </c>
      <c r="B75" s="186"/>
      <c r="C75" s="12">
        <v>2</v>
      </c>
      <c r="D75" s="12" t="s">
        <v>404</v>
      </c>
      <c r="E75" s="99">
        <v>200000</v>
      </c>
      <c r="F75" s="196"/>
      <c r="G75" s="164"/>
    </row>
    <row r="76" spans="1:7" ht="22.5" customHeight="1">
      <c r="A76" s="6">
        <v>72</v>
      </c>
      <c r="B76" s="186"/>
      <c r="C76" s="12">
        <v>3</v>
      </c>
      <c r="D76" s="12" t="s">
        <v>405</v>
      </c>
      <c r="E76" s="99">
        <v>200000</v>
      </c>
      <c r="F76" s="196"/>
      <c r="G76" s="164"/>
    </row>
    <row r="77" spans="1:7" ht="22.5" customHeight="1">
      <c r="A77" s="6">
        <v>73</v>
      </c>
      <c r="B77" s="186"/>
      <c r="C77" s="12">
        <v>3</v>
      </c>
      <c r="D77" s="12" t="s">
        <v>406</v>
      </c>
      <c r="E77" s="99">
        <v>200000</v>
      </c>
      <c r="F77" s="196"/>
      <c r="G77" s="164"/>
    </row>
    <row r="78" spans="1:7" ht="22.5" customHeight="1">
      <c r="A78" s="6">
        <v>74</v>
      </c>
      <c r="B78" s="186"/>
      <c r="C78" s="12">
        <v>3</v>
      </c>
      <c r="D78" s="12" t="s">
        <v>407</v>
      </c>
      <c r="E78" s="99">
        <v>200000</v>
      </c>
      <c r="F78" s="196"/>
      <c r="G78" s="164"/>
    </row>
    <row r="79" spans="1:7" ht="22.5" customHeight="1">
      <c r="A79" s="6">
        <v>75</v>
      </c>
      <c r="B79" s="186"/>
      <c r="C79" s="12">
        <v>3</v>
      </c>
      <c r="D79" s="12" t="s">
        <v>408</v>
      </c>
      <c r="E79" s="99">
        <v>200000</v>
      </c>
      <c r="F79" s="196"/>
      <c r="G79" s="164"/>
    </row>
    <row r="80" spans="1:7" ht="22.5" customHeight="1">
      <c r="A80" s="6">
        <v>76</v>
      </c>
      <c r="B80" s="186"/>
      <c r="C80" s="12">
        <v>4</v>
      </c>
      <c r="D80" s="12" t="s">
        <v>409</v>
      </c>
      <c r="E80" s="99">
        <v>200000</v>
      </c>
      <c r="F80" s="196"/>
      <c r="G80" s="164"/>
    </row>
    <row r="81" spans="1:7" ht="22.5" customHeight="1">
      <c r="A81" s="6">
        <v>77</v>
      </c>
      <c r="B81" s="186"/>
      <c r="C81" s="12">
        <v>4</v>
      </c>
      <c r="D81" s="12" t="s">
        <v>410</v>
      </c>
      <c r="E81" s="99">
        <v>200000</v>
      </c>
      <c r="F81" s="196"/>
      <c r="G81" s="164"/>
    </row>
    <row r="82" spans="1:7" ht="22.5" customHeight="1">
      <c r="A82" s="6">
        <v>78</v>
      </c>
      <c r="B82" s="186"/>
      <c r="C82" s="12">
        <v>4</v>
      </c>
      <c r="D82" s="12" t="s">
        <v>411</v>
      </c>
      <c r="E82" s="99">
        <v>200000</v>
      </c>
      <c r="F82" s="196"/>
      <c r="G82" s="164"/>
    </row>
    <row r="83" spans="1:7" ht="22.5" customHeight="1">
      <c r="A83" s="6">
        <v>79</v>
      </c>
      <c r="B83" s="186"/>
      <c r="C83" s="12">
        <v>4</v>
      </c>
      <c r="D83" s="12" t="s">
        <v>412</v>
      </c>
      <c r="E83" s="99">
        <v>200000</v>
      </c>
      <c r="F83" s="196"/>
      <c r="G83" s="164"/>
    </row>
    <row r="84" spans="1:7" ht="22.5" customHeight="1">
      <c r="A84" s="6">
        <v>80</v>
      </c>
      <c r="B84" s="186"/>
      <c r="C84" s="12">
        <v>5</v>
      </c>
      <c r="D84" s="12" t="s">
        <v>413</v>
      </c>
      <c r="E84" s="99">
        <v>200000</v>
      </c>
      <c r="F84" s="196"/>
      <c r="G84" s="164"/>
    </row>
    <row r="85" spans="1:7" ht="22.5" customHeight="1">
      <c r="A85" s="6">
        <v>81</v>
      </c>
      <c r="B85" s="186"/>
      <c r="C85" s="12">
        <v>5</v>
      </c>
      <c r="D85" s="12" t="s">
        <v>414</v>
      </c>
      <c r="E85" s="99">
        <v>200000</v>
      </c>
      <c r="F85" s="196"/>
      <c r="G85" s="164"/>
    </row>
    <row r="86" spans="1:7" ht="22.5" customHeight="1">
      <c r="A86" s="6">
        <v>82</v>
      </c>
      <c r="B86" s="186"/>
      <c r="C86" s="12">
        <v>5</v>
      </c>
      <c r="D86" s="12" t="s">
        <v>415</v>
      </c>
      <c r="E86" s="99">
        <v>200000</v>
      </c>
      <c r="F86" s="196"/>
      <c r="G86" s="164"/>
    </row>
    <row r="87" spans="1:7" ht="22.5" customHeight="1">
      <c r="A87" s="6">
        <v>83</v>
      </c>
      <c r="B87" s="186"/>
      <c r="C87" s="12">
        <v>6</v>
      </c>
      <c r="D87" s="12" t="s">
        <v>416</v>
      </c>
      <c r="E87" s="99">
        <v>200000</v>
      </c>
      <c r="F87" s="196"/>
      <c r="G87" s="164"/>
    </row>
    <row r="88" spans="1:7" ht="22.5" customHeight="1" thickBot="1">
      <c r="A88" s="6">
        <v>84</v>
      </c>
      <c r="B88" s="187"/>
      <c r="C88" s="64">
        <v>6</v>
      </c>
      <c r="D88" s="64" t="s">
        <v>417</v>
      </c>
      <c r="E88" s="102">
        <v>200000</v>
      </c>
      <c r="F88" s="196"/>
      <c r="G88" s="164"/>
    </row>
    <row r="89" spans="1:7" ht="22.5" customHeight="1">
      <c r="A89" s="6">
        <v>85</v>
      </c>
      <c r="B89" s="189" t="s">
        <v>435</v>
      </c>
      <c r="C89" s="68">
        <v>1</v>
      </c>
      <c r="D89" s="68" t="s">
        <v>424</v>
      </c>
      <c r="E89" s="103">
        <v>200000</v>
      </c>
      <c r="F89" s="179">
        <f>SUM(E89:E99)</f>
        <v>2200000</v>
      </c>
      <c r="G89" s="164"/>
    </row>
    <row r="90" spans="1:7" ht="22.5" customHeight="1">
      <c r="A90" s="6">
        <v>86</v>
      </c>
      <c r="B90" s="190"/>
      <c r="C90" s="53">
        <v>3</v>
      </c>
      <c r="D90" s="53" t="s">
        <v>425</v>
      </c>
      <c r="E90" s="99">
        <v>200000</v>
      </c>
      <c r="F90" s="180"/>
      <c r="G90" s="164"/>
    </row>
    <row r="91" spans="1:7" ht="22.5" customHeight="1">
      <c r="A91" s="6">
        <v>87</v>
      </c>
      <c r="B91" s="190"/>
      <c r="C91" s="53">
        <v>4</v>
      </c>
      <c r="D91" s="53" t="s">
        <v>426</v>
      </c>
      <c r="E91" s="99">
        <v>200000</v>
      </c>
      <c r="F91" s="180"/>
      <c r="G91" s="164"/>
    </row>
    <row r="92" spans="1:7" ht="22.5" customHeight="1">
      <c r="A92" s="6">
        <v>88</v>
      </c>
      <c r="B92" s="190"/>
      <c r="C92" s="53">
        <v>4</v>
      </c>
      <c r="D92" s="53" t="s">
        <v>427</v>
      </c>
      <c r="E92" s="99">
        <v>200000</v>
      </c>
      <c r="F92" s="180"/>
      <c r="G92" s="164"/>
    </row>
    <row r="93" spans="1:7" ht="22.5" customHeight="1">
      <c r="A93" s="6">
        <v>89</v>
      </c>
      <c r="B93" s="190"/>
      <c r="C93" s="53">
        <v>4</v>
      </c>
      <c r="D93" s="53" t="s">
        <v>428</v>
      </c>
      <c r="E93" s="99">
        <v>200000</v>
      </c>
      <c r="F93" s="180"/>
      <c r="G93" s="164"/>
    </row>
    <row r="94" spans="1:7" ht="22.5" customHeight="1">
      <c r="A94" s="6">
        <v>90</v>
      </c>
      <c r="B94" s="190"/>
      <c r="C94" s="53">
        <v>5</v>
      </c>
      <c r="D94" s="53" t="s">
        <v>429</v>
      </c>
      <c r="E94" s="99">
        <v>200000</v>
      </c>
      <c r="F94" s="180"/>
      <c r="G94" s="164"/>
    </row>
    <row r="95" spans="1:7" ht="22.5" customHeight="1">
      <c r="A95" s="6">
        <v>91</v>
      </c>
      <c r="B95" s="190"/>
      <c r="C95" s="53">
        <v>5</v>
      </c>
      <c r="D95" s="53" t="s">
        <v>430</v>
      </c>
      <c r="E95" s="99">
        <v>200000</v>
      </c>
      <c r="F95" s="180"/>
      <c r="G95" s="164"/>
    </row>
    <row r="96" spans="1:7" ht="22.5" customHeight="1">
      <c r="A96" s="6">
        <v>92</v>
      </c>
      <c r="B96" s="190"/>
      <c r="C96" s="53">
        <v>6</v>
      </c>
      <c r="D96" s="53" t="s">
        <v>431</v>
      </c>
      <c r="E96" s="99">
        <v>200000</v>
      </c>
      <c r="F96" s="180"/>
      <c r="G96" s="164"/>
    </row>
    <row r="97" spans="1:7" ht="22.5" customHeight="1">
      <c r="A97" s="6">
        <v>93</v>
      </c>
      <c r="B97" s="190"/>
      <c r="C97" s="53">
        <v>6</v>
      </c>
      <c r="D97" s="53" t="s">
        <v>432</v>
      </c>
      <c r="E97" s="99">
        <v>200000</v>
      </c>
      <c r="F97" s="180"/>
      <c r="G97" s="164"/>
    </row>
    <row r="98" spans="1:7" ht="22.5" customHeight="1">
      <c r="A98" s="6">
        <v>94</v>
      </c>
      <c r="B98" s="190"/>
      <c r="C98" s="53">
        <v>6</v>
      </c>
      <c r="D98" s="53" t="s">
        <v>433</v>
      </c>
      <c r="E98" s="99">
        <v>200000</v>
      </c>
      <c r="F98" s="180"/>
      <c r="G98" s="164"/>
    </row>
    <row r="99" spans="1:7" ht="22.5" customHeight="1" thickBot="1">
      <c r="A99" s="6">
        <v>95</v>
      </c>
      <c r="B99" s="191"/>
      <c r="C99" s="59">
        <v>6</v>
      </c>
      <c r="D99" s="59" t="s">
        <v>434</v>
      </c>
      <c r="E99" s="100">
        <v>200000</v>
      </c>
      <c r="F99" s="181"/>
      <c r="G99" s="164"/>
    </row>
    <row r="100" spans="1:7" ht="22.5" customHeight="1">
      <c r="A100" s="6">
        <v>96</v>
      </c>
      <c r="B100" s="185" t="s">
        <v>396</v>
      </c>
      <c r="C100" s="11">
        <v>5</v>
      </c>
      <c r="D100" s="11" t="s">
        <v>163</v>
      </c>
      <c r="E100" s="101">
        <v>200000</v>
      </c>
      <c r="F100" s="170">
        <f>SUM(E100:E103)</f>
        <v>800000</v>
      </c>
      <c r="G100" s="164"/>
    </row>
    <row r="101" spans="1:7" ht="22.5" customHeight="1">
      <c r="A101" s="6">
        <v>97</v>
      </c>
      <c r="B101" s="186"/>
      <c r="C101" s="12">
        <v>6</v>
      </c>
      <c r="D101" s="12" t="s">
        <v>172</v>
      </c>
      <c r="E101" s="99">
        <v>200000</v>
      </c>
      <c r="F101" s="171"/>
      <c r="G101" s="164"/>
    </row>
    <row r="102" spans="1:7" ht="22.5" customHeight="1">
      <c r="A102" s="6">
        <v>98</v>
      </c>
      <c r="B102" s="186"/>
      <c r="C102" s="12">
        <v>4</v>
      </c>
      <c r="D102" s="12" t="s">
        <v>111</v>
      </c>
      <c r="E102" s="99">
        <v>200000</v>
      </c>
      <c r="F102" s="171"/>
      <c r="G102" s="164"/>
    </row>
    <row r="103" spans="1:7" ht="22.5" customHeight="1" thickBot="1">
      <c r="A103" s="6">
        <v>99</v>
      </c>
      <c r="B103" s="192"/>
      <c r="C103" s="66">
        <v>3</v>
      </c>
      <c r="D103" s="66" t="s">
        <v>109</v>
      </c>
      <c r="E103" s="100">
        <v>200000</v>
      </c>
      <c r="F103" s="172"/>
      <c r="G103" s="164"/>
    </row>
    <row r="104" spans="1:7" ht="22.5" customHeight="1">
      <c r="A104" s="6">
        <v>100</v>
      </c>
      <c r="B104" s="185" t="s">
        <v>392</v>
      </c>
      <c r="C104" s="11">
        <v>3</v>
      </c>
      <c r="D104" s="11" t="s">
        <v>346</v>
      </c>
      <c r="E104" s="101">
        <v>200000</v>
      </c>
      <c r="F104" s="170">
        <f>SUM(E104:E106)</f>
        <v>600000</v>
      </c>
      <c r="G104" s="164"/>
    </row>
    <row r="105" spans="1:7" ht="22.5" customHeight="1">
      <c r="A105" s="6">
        <v>101</v>
      </c>
      <c r="B105" s="186"/>
      <c r="C105" s="12">
        <v>3</v>
      </c>
      <c r="D105" s="12" t="s">
        <v>247</v>
      </c>
      <c r="E105" s="99">
        <v>200000</v>
      </c>
      <c r="F105" s="171"/>
      <c r="G105" s="164"/>
    </row>
    <row r="106" spans="1:7" ht="22.5" customHeight="1" thickBot="1">
      <c r="A106" s="6">
        <v>102</v>
      </c>
      <c r="B106" s="192"/>
      <c r="C106" s="66">
        <v>4</v>
      </c>
      <c r="D106" s="66" t="s">
        <v>281</v>
      </c>
      <c r="E106" s="100">
        <v>200000</v>
      </c>
      <c r="F106" s="172"/>
      <c r="G106" s="164"/>
    </row>
    <row r="107" spans="1:7" ht="22.5" customHeight="1">
      <c r="A107" s="6">
        <v>103</v>
      </c>
      <c r="B107" s="185" t="s">
        <v>400</v>
      </c>
      <c r="C107" s="11">
        <v>2</v>
      </c>
      <c r="D107" s="11" t="s">
        <v>314</v>
      </c>
      <c r="E107" s="101">
        <v>200000</v>
      </c>
      <c r="F107" s="170">
        <f>SUM(E107:E111)</f>
        <v>1000000</v>
      </c>
      <c r="G107" s="164"/>
    </row>
    <row r="108" spans="1:7" ht="22.5" customHeight="1">
      <c r="A108" s="6">
        <v>104</v>
      </c>
      <c r="B108" s="186"/>
      <c r="C108" s="12">
        <v>5</v>
      </c>
      <c r="D108" s="12" t="s">
        <v>322</v>
      </c>
      <c r="E108" s="99">
        <v>200000</v>
      </c>
      <c r="F108" s="171"/>
      <c r="G108" s="164"/>
    </row>
    <row r="109" spans="1:7" ht="22.5" customHeight="1">
      <c r="A109" s="6">
        <v>105</v>
      </c>
      <c r="B109" s="186"/>
      <c r="C109" s="12">
        <v>5</v>
      </c>
      <c r="D109" s="12" t="s">
        <v>317</v>
      </c>
      <c r="E109" s="99">
        <v>200000</v>
      </c>
      <c r="F109" s="171"/>
      <c r="G109" s="164"/>
    </row>
    <row r="110" spans="1:7" ht="22.5" customHeight="1">
      <c r="A110" s="6">
        <v>106</v>
      </c>
      <c r="B110" s="186"/>
      <c r="C110" s="12">
        <v>6</v>
      </c>
      <c r="D110" s="12" t="s">
        <v>249</v>
      </c>
      <c r="E110" s="99">
        <v>200000</v>
      </c>
      <c r="F110" s="171"/>
      <c r="G110" s="164"/>
    </row>
    <row r="111" spans="1:7" ht="22.5" customHeight="1" thickBot="1">
      <c r="A111" s="6">
        <v>107</v>
      </c>
      <c r="B111" s="192"/>
      <c r="C111" s="66">
        <v>6</v>
      </c>
      <c r="D111" s="66" t="s">
        <v>321</v>
      </c>
      <c r="E111" s="100">
        <v>200000</v>
      </c>
      <c r="F111" s="172"/>
      <c r="G111" s="164"/>
    </row>
    <row r="112" spans="1:7" ht="22.5" customHeight="1">
      <c r="A112" s="6">
        <v>108</v>
      </c>
      <c r="B112" s="185" t="s">
        <v>398</v>
      </c>
      <c r="C112" s="11">
        <v>4</v>
      </c>
      <c r="D112" s="11" t="s">
        <v>245</v>
      </c>
      <c r="E112" s="101">
        <v>200000</v>
      </c>
      <c r="F112" s="170">
        <f>SUM(E112:E114)</f>
        <v>600000</v>
      </c>
      <c r="G112" s="164"/>
    </row>
    <row r="113" spans="1:7" ht="22.5" customHeight="1">
      <c r="A113" s="6">
        <v>109</v>
      </c>
      <c r="B113" s="186"/>
      <c r="C113" s="12">
        <v>5</v>
      </c>
      <c r="D113" s="12" t="s">
        <v>265</v>
      </c>
      <c r="E113" s="99">
        <v>200000</v>
      </c>
      <c r="F113" s="171"/>
      <c r="G113" s="164"/>
    </row>
    <row r="114" spans="1:7" ht="22.5" customHeight="1" thickBot="1">
      <c r="A114" s="6">
        <v>110</v>
      </c>
      <c r="B114" s="192"/>
      <c r="C114" s="66">
        <v>5</v>
      </c>
      <c r="D114" s="66" t="s">
        <v>266</v>
      </c>
      <c r="E114" s="100">
        <v>200000</v>
      </c>
      <c r="F114" s="172"/>
      <c r="G114" s="164"/>
    </row>
    <row r="115" spans="1:7" ht="22.5" customHeight="1">
      <c r="A115" s="6">
        <v>111</v>
      </c>
      <c r="B115" s="185" t="s">
        <v>390</v>
      </c>
      <c r="C115" s="11">
        <v>3</v>
      </c>
      <c r="D115" s="11" t="s">
        <v>105</v>
      </c>
      <c r="E115" s="101">
        <v>200000</v>
      </c>
      <c r="F115" s="170">
        <f>SUM(E115:E117)</f>
        <v>600000</v>
      </c>
      <c r="G115" s="164"/>
    </row>
    <row r="116" spans="1:7" ht="22.5" customHeight="1">
      <c r="A116" s="6">
        <v>112</v>
      </c>
      <c r="B116" s="186"/>
      <c r="C116" s="12">
        <v>3</v>
      </c>
      <c r="D116" s="12" t="s">
        <v>384</v>
      </c>
      <c r="E116" s="99">
        <v>200000</v>
      </c>
      <c r="F116" s="171"/>
      <c r="G116" s="164"/>
    </row>
    <row r="117" spans="1:7" ht="22.5" customHeight="1" thickBot="1">
      <c r="A117" s="6">
        <v>113</v>
      </c>
      <c r="B117" s="192"/>
      <c r="C117" s="66">
        <v>3</v>
      </c>
      <c r="D117" s="66" t="s">
        <v>236</v>
      </c>
      <c r="E117" s="100">
        <v>200000</v>
      </c>
      <c r="F117" s="172"/>
      <c r="G117" s="164"/>
    </row>
    <row r="118" spans="1:7" ht="22.5" customHeight="1">
      <c r="A118" s="6">
        <v>114</v>
      </c>
      <c r="B118" s="198" t="s">
        <v>458</v>
      </c>
      <c r="C118" s="85">
        <v>1</v>
      </c>
      <c r="D118" s="63" t="s">
        <v>446</v>
      </c>
      <c r="E118" s="101">
        <v>200000</v>
      </c>
      <c r="F118" s="176">
        <f>SUM(E118:E129)</f>
        <v>2400000</v>
      </c>
      <c r="G118" s="164"/>
    </row>
    <row r="119" spans="1:7" ht="22.5" customHeight="1">
      <c r="A119" s="6">
        <v>115</v>
      </c>
      <c r="B119" s="199"/>
      <c r="C119" s="60">
        <v>2</v>
      </c>
      <c r="D119" s="8" t="s">
        <v>447</v>
      </c>
      <c r="E119" s="99">
        <v>200000</v>
      </c>
      <c r="F119" s="177"/>
      <c r="G119" s="164"/>
    </row>
    <row r="120" spans="1:7" ht="22.5" customHeight="1">
      <c r="A120" s="6">
        <v>116</v>
      </c>
      <c r="B120" s="199"/>
      <c r="C120" s="60">
        <v>2</v>
      </c>
      <c r="D120" s="8" t="s">
        <v>448</v>
      </c>
      <c r="E120" s="99">
        <v>200000</v>
      </c>
      <c r="F120" s="177"/>
      <c r="G120" s="164"/>
    </row>
    <row r="121" spans="1:7" ht="22.5" customHeight="1">
      <c r="A121" s="6">
        <v>117</v>
      </c>
      <c r="B121" s="199"/>
      <c r="C121" s="60">
        <v>2</v>
      </c>
      <c r="D121" s="8" t="s">
        <v>449</v>
      </c>
      <c r="E121" s="99">
        <v>200000</v>
      </c>
      <c r="F121" s="177"/>
      <c r="G121" s="164"/>
    </row>
    <row r="122" spans="1:7" ht="22.5" customHeight="1">
      <c r="A122" s="6">
        <v>118</v>
      </c>
      <c r="B122" s="199"/>
      <c r="C122" s="60">
        <v>2</v>
      </c>
      <c r="D122" s="8" t="s">
        <v>450</v>
      </c>
      <c r="E122" s="99">
        <v>200000</v>
      </c>
      <c r="F122" s="177"/>
      <c r="G122" s="164"/>
    </row>
    <row r="123" spans="1:7" ht="22.5" customHeight="1">
      <c r="A123" s="6">
        <v>119</v>
      </c>
      <c r="B123" s="199"/>
      <c r="C123" s="60">
        <v>3</v>
      </c>
      <c r="D123" s="8" t="s">
        <v>451</v>
      </c>
      <c r="E123" s="99">
        <v>200000</v>
      </c>
      <c r="F123" s="177"/>
      <c r="G123" s="164"/>
    </row>
    <row r="124" spans="1:7" ht="22.5" customHeight="1">
      <c r="A124" s="6">
        <v>120</v>
      </c>
      <c r="B124" s="199"/>
      <c r="C124" s="60">
        <v>4</v>
      </c>
      <c r="D124" s="8" t="s">
        <v>452</v>
      </c>
      <c r="E124" s="99">
        <v>200000</v>
      </c>
      <c r="F124" s="177"/>
      <c r="G124" s="164"/>
    </row>
    <row r="125" spans="1:7" ht="22.5" customHeight="1">
      <c r="A125" s="6">
        <v>121</v>
      </c>
      <c r="B125" s="199"/>
      <c r="C125" s="60">
        <v>5</v>
      </c>
      <c r="D125" s="8" t="s">
        <v>453</v>
      </c>
      <c r="E125" s="99">
        <v>200000</v>
      </c>
      <c r="F125" s="177"/>
      <c r="G125" s="164"/>
    </row>
    <row r="126" spans="1:7" ht="22.5" customHeight="1">
      <c r="A126" s="6">
        <v>122</v>
      </c>
      <c r="B126" s="199"/>
      <c r="C126" s="60">
        <v>5</v>
      </c>
      <c r="D126" s="8" t="s">
        <v>454</v>
      </c>
      <c r="E126" s="99">
        <v>200000</v>
      </c>
      <c r="F126" s="177"/>
      <c r="G126" s="164"/>
    </row>
    <row r="127" spans="1:7" ht="22.5" customHeight="1">
      <c r="A127" s="6">
        <v>123</v>
      </c>
      <c r="B127" s="199"/>
      <c r="C127" s="60">
        <v>5</v>
      </c>
      <c r="D127" s="8" t="s">
        <v>455</v>
      </c>
      <c r="E127" s="99">
        <v>200000</v>
      </c>
      <c r="F127" s="177"/>
      <c r="G127" s="164"/>
    </row>
    <row r="128" spans="1:7" ht="22.5" customHeight="1">
      <c r="A128" s="6">
        <v>124</v>
      </c>
      <c r="B128" s="199"/>
      <c r="C128" s="60">
        <v>6</v>
      </c>
      <c r="D128" s="8" t="s">
        <v>456</v>
      </c>
      <c r="E128" s="99">
        <v>200000</v>
      </c>
      <c r="F128" s="177"/>
      <c r="G128" s="164"/>
    </row>
    <row r="129" spans="1:7" ht="22.5" customHeight="1" thickBot="1">
      <c r="A129" s="6">
        <v>125</v>
      </c>
      <c r="B129" s="200"/>
      <c r="C129" s="62">
        <v>6</v>
      </c>
      <c r="D129" s="58" t="s">
        <v>457</v>
      </c>
      <c r="E129" s="100">
        <v>200000</v>
      </c>
      <c r="F129" s="178"/>
      <c r="G129" s="164"/>
    </row>
    <row r="130" spans="1:7" ht="22.5" customHeight="1">
      <c r="A130" s="6">
        <v>126</v>
      </c>
      <c r="B130" s="185" t="s">
        <v>399</v>
      </c>
      <c r="C130" s="11">
        <v>3</v>
      </c>
      <c r="D130" s="11" t="s">
        <v>315</v>
      </c>
      <c r="E130" s="101">
        <v>200000</v>
      </c>
      <c r="F130" s="170">
        <f>SUM(E130:E137)</f>
        <v>1600000</v>
      </c>
      <c r="G130" s="164"/>
    </row>
    <row r="131" spans="1:7" ht="22.5" customHeight="1">
      <c r="A131" s="6">
        <v>127</v>
      </c>
      <c r="B131" s="186"/>
      <c r="C131" s="12">
        <v>3</v>
      </c>
      <c r="D131" s="12" t="s">
        <v>311</v>
      </c>
      <c r="E131" s="99">
        <v>200000</v>
      </c>
      <c r="F131" s="171"/>
      <c r="G131" s="164"/>
    </row>
    <row r="132" spans="1:7" ht="22.5" customHeight="1">
      <c r="A132" s="6">
        <v>128</v>
      </c>
      <c r="B132" s="186"/>
      <c r="C132" s="12">
        <v>4</v>
      </c>
      <c r="D132" s="12" t="s">
        <v>89</v>
      </c>
      <c r="E132" s="99">
        <v>200000</v>
      </c>
      <c r="F132" s="171"/>
      <c r="G132" s="164"/>
    </row>
    <row r="133" spans="1:7" ht="22.5" customHeight="1">
      <c r="A133" s="6">
        <v>129</v>
      </c>
      <c r="B133" s="186"/>
      <c r="C133" s="12">
        <v>4</v>
      </c>
      <c r="D133" s="12" t="s">
        <v>93</v>
      </c>
      <c r="E133" s="99">
        <v>200000</v>
      </c>
      <c r="F133" s="171"/>
      <c r="G133" s="164"/>
    </row>
    <row r="134" spans="1:7" ht="22.5" customHeight="1">
      <c r="A134" s="6">
        <v>130</v>
      </c>
      <c r="B134" s="186"/>
      <c r="C134" s="12">
        <v>4</v>
      </c>
      <c r="D134" s="12" t="s">
        <v>101</v>
      </c>
      <c r="E134" s="99">
        <v>200000</v>
      </c>
      <c r="F134" s="171"/>
      <c r="G134" s="164"/>
    </row>
    <row r="135" spans="1:7" ht="22.5" customHeight="1">
      <c r="A135" s="6">
        <v>131</v>
      </c>
      <c r="B135" s="186"/>
      <c r="C135" s="12">
        <v>5</v>
      </c>
      <c r="D135" s="12" t="s">
        <v>264</v>
      </c>
      <c r="E135" s="99">
        <v>200000</v>
      </c>
      <c r="F135" s="171"/>
      <c r="G135" s="164"/>
    </row>
    <row r="136" spans="1:7" ht="22.5" customHeight="1">
      <c r="A136" s="6">
        <v>132</v>
      </c>
      <c r="B136" s="186"/>
      <c r="C136" s="12">
        <v>6</v>
      </c>
      <c r="D136" s="12" t="s">
        <v>158</v>
      </c>
      <c r="E136" s="99">
        <v>200000</v>
      </c>
      <c r="F136" s="171"/>
      <c r="G136" s="164"/>
    </row>
    <row r="137" spans="1:7" ht="22.5" customHeight="1" thickBot="1">
      <c r="A137" s="6">
        <v>133</v>
      </c>
      <c r="B137" s="192"/>
      <c r="C137" s="66">
        <v>6</v>
      </c>
      <c r="D137" s="66" t="s">
        <v>269</v>
      </c>
      <c r="E137" s="100">
        <v>200000</v>
      </c>
      <c r="F137" s="172"/>
      <c r="G137" s="164"/>
    </row>
    <row r="138" spans="1:7" ht="22.5" customHeight="1">
      <c r="A138" s="6">
        <v>134</v>
      </c>
      <c r="B138" s="185" t="s">
        <v>388</v>
      </c>
      <c r="C138" s="11">
        <v>1</v>
      </c>
      <c r="D138" s="11" t="s">
        <v>255</v>
      </c>
      <c r="E138" s="101">
        <v>200000</v>
      </c>
      <c r="F138" s="170">
        <f>SUM(E138:E143)</f>
        <v>1200000</v>
      </c>
      <c r="G138" s="164"/>
    </row>
    <row r="139" spans="1:7" ht="22.5" customHeight="1">
      <c r="A139" s="6">
        <v>135</v>
      </c>
      <c r="B139" s="186"/>
      <c r="C139" s="12">
        <v>1</v>
      </c>
      <c r="D139" s="12" t="s">
        <v>97</v>
      </c>
      <c r="E139" s="99">
        <v>200000</v>
      </c>
      <c r="F139" s="171"/>
      <c r="G139" s="164"/>
    </row>
    <row r="140" spans="1:7" ht="22.5" customHeight="1">
      <c r="A140" s="6">
        <v>136</v>
      </c>
      <c r="B140" s="186"/>
      <c r="C140" s="12">
        <v>2</v>
      </c>
      <c r="D140" s="12" t="s">
        <v>241</v>
      </c>
      <c r="E140" s="99">
        <v>200000</v>
      </c>
      <c r="F140" s="171"/>
      <c r="G140" s="164"/>
    </row>
    <row r="141" spans="1:7" ht="22.5" customHeight="1">
      <c r="A141" s="6">
        <v>137</v>
      </c>
      <c r="B141" s="186"/>
      <c r="C141" s="12">
        <v>2</v>
      </c>
      <c r="D141" s="12" t="s">
        <v>258</v>
      </c>
      <c r="E141" s="99">
        <v>200000</v>
      </c>
      <c r="F141" s="171"/>
      <c r="G141" s="164"/>
    </row>
    <row r="142" spans="1:7" ht="22.5" customHeight="1">
      <c r="A142" s="6">
        <v>138</v>
      </c>
      <c r="B142" s="186"/>
      <c r="C142" s="12">
        <v>5</v>
      </c>
      <c r="D142" s="12" t="s">
        <v>78</v>
      </c>
      <c r="E142" s="99">
        <v>200000</v>
      </c>
      <c r="F142" s="171"/>
      <c r="G142" s="164"/>
    </row>
    <row r="143" spans="1:7" ht="22.5" customHeight="1" thickBot="1">
      <c r="A143" s="6">
        <v>139</v>
      </c>
      <c r="B143" s="192"/>
      <c r="C143" s="66">
        <v>5</v>
      </c>
      <c r="D143" s="66" t="s">
        <v>232</v>
      </c>
      <c r="E143" s="100">
        <v>200000</v>
      </c>
      <c r="F143" s="172"/>
      <c r="G143" s="164"/>
    </row>
    <row r="144" spans="1:7" ht="22.5" customHeight="1">
      <c r="A144" s="6">
        <v>140</v>
      </c>
      <c r="B144" s="201" t="s">
        <v>423</v>
      </c>
      <c r="C144" s="11">
        <v>6</v>
      </c>
      <c r="D144" s="11" t="s">
        <v>419</v>
      </c>
      <c r="E144" s="101">
        <v>200000</v>
      </c>
      <c r="F144" s="170">
        <f>SUM(E144:E147)</f>
        <v>800000</v>
      </c>
      <c r="G144" s="164"/>
    </row>
    <row r="145" spans="1:7" ht="22.5" customHeight="1">
      <c r="A145" s="6">
        <v>141</v>
      </c>
      <c r="B145" s="202"/>
      <c r="C145" s="12">
        <v>6</v>
      </c>
      <c r="D145" s="12" t="s">
        <v>420</v>
      </c>
      <c r="E145" s="99">
        <v>200000</v>
      </c>
      <c r="F145" s="171"/>
      <c r="G145" s="164"/>
    </row>
    <row r="146" spans="1:7" ht="22.5" customHeight="1">
      <c r="A146" s="6">
        <v>142</v>
      </c>
      <c r="B146" s="202"/>
      <c r="C146" s="12">
        <v>6</v>
      </c>
      <c r="D146" s="12" t="s">
        <v>421</v>
      </c>
      <c r="E146" s="99">
        <v>200000</v>
      </c>
      <c r="F146" s="171"/>
      <c r="G146" s="164"/>
    </row>
    <row r="147" spans="1:7" ht="22.5" customHeight="1" thickBot="1">
      <c r="A147" s="6">
        <v>143</v>
      </c>
      <c r="B147" s="203"/>
      <c r="C147" s="66">
        <v>6</v>
      </c>
      <c r="D147" s="66" t="s">
        <v>422</v>
      </c>
      <c r="E147" s="100">
        <v>200000</v>
      </c>
      <c r="F147" s="172"/>
      <c r="G147" s="164"/>
    </row>
    <row r="148" spans="1:7" ht="22.5" customHeight="1">
      <c r="A148" s="6">
        <v>144</v>
      </c>
      <c r="B148" s="185" t="s">
        <v>60</v>
      </c>
      <c r="C148" s="11">
        <v>4</v>
      </c>
      <c r="D148" s="11" t="s">
        <v>308</v>
      </c>
      <c r="E148" s="101">
        <v>200000</v>
      </c>
      <c r="F148" s="170">
        <f>SUM(E148:E149)</f>
        <v>400000</v>
      </c>
      <c r="G148" s="164"/>
    </row>
    <row r="149" spans="1:7" ht="22.5" customHeight="1" thickBot="1">
      <c r="A149" s="6">
        <v>145</v>
      </c>
      <c r="B149" s="192"/>
      <c r="C149" s="66">
        <v>6</v>
      </c>
      <c r="D149" s="66" t="s">
        <v>305</v>
      </c>
      <c r="E149" s="100">
        <v>200000</v>
      </c>
      <c r="F149" s="172"/>
      <c r="G149" s="164"/>
    </row>
    <row r="150" spans="1:7" ht="22.5" customHeight="1">
      <c r="A150" s="6">
        <v>146</v>
      </c>
      <c r="B150" s="185" t="s">
        <v>397</v>
      </c>
      <c r="C150" s="11">
        <v>5</v>
      </c>
      <c r="D150" s="11" t="s">
        <v>283</v>
      </c>
      <c r="E150" s="101">
        <v>200000</v>
      </c>
      <c r="F150" s="170">
        <f>SUM(E150:E156)</f>
        <v>1400000</v>
      </c>
      <c r="G150" s="164"/>
    </row>
    <row r="151" spans="1:7" ht="22.5" customHeight="1">
      <c r="A151" s="6">
        <v>147</v>
      </c>
      <c r="B151" s="186"/>
      <c r="C151" s="12">
        <v>5</v>
      </c>
      <c r="D151" s="12" t="s">
        <v>383</v>
      </c>
      <c r="E151" s="99">
        <v>200000</v>
      </c>
      <c r="F151" s="171"/>
      <c r="G151" s="164"/>
    </row>
    <row r="152" spans="1:7" ht="22.5" customHeight="1">
      <c r="A152" s="6">
        <v>148</v>
      </c>
      <c r="B152" s="186"/>
      <c r="C152" s="12">
        <v>6</v>
      </c>
      <c r="D152" s="12" t="s">
        <v>310</v>
      </c>
      <c r="E152" s="99">
        <v>200000</v>
      </c>
      <c r="F152" s="171"/>
      <c r="G152" s="164"/>
    </row>
    <row r="153" spans="1:7" ht="22.5" customHeight="1">
      <c r="A153" s="6">
        <v>149</v>
      </c>
      <c r="B153" s="186"/>
      <c r="C153" s="12">
        <v>6</v>
      </c>
      <c r="D153" s="12" t="s">
        <v>309</v>
      </c>
      <c r="E153" s="99">
        <v>200000</v>
      </c>
      <c r="F153" s="171"/>
      <c r="G153" s="164"/>
    </row>
    <row r="154" spans="1:7" ht="22.5" customHeight="1">
      <c r="A154" s="6">
        <v>150</v>
      </c>
      <c r="B154" s="186"/>
      <c r="C154" s="12">
        <v>1</v>
      </c>
      <c r="D154" s="12" t="s">
        <v>299</v>
      </c>
      <c r="E154" s="99">
        <v>200000</v>
      </c>
      <c r="F154" s="171"/>
      <c r="G154" s="164"/>
    </row>
    <row r="155" spans="1:7" ht="22.5" customHeight="1">
      <c r="A155" s="6">
        <v>151</v>
      </c>
      <c r="B155" s="186"/>
      <c r="C155" s="12">
        <v>4</v>
      </c>
      <c r="D155" s="12" t="s">
        <v>306</v>
      </c>
      <c r="E155" s="99">
        <v>200000</v>
      </c>
      <c r="F155" s="171"/>
      <c r="G155" s="164"/>
    </row>
    <row r="156" spans="1:7" ht="22.5" customHeight="1" thickBot="1">
      <c r="A156" s="6">
        <v>152</v>
      </c>
      <c r="B156" s="192"/>
      <c r="C156" s="66">
        <v>5</v>
      </c>
      <c r="D156" s="66" t="s">
        <v>83</v>
      </c>
      <c r="E156" s="100">
        <v>200000</v>
      </c>
      <c r="F156" s="172"/>
      <c r="G156" s="164"/>
    </row>
    <row r="157" spans="1:7" ht="22.5" customHeight="1">
      <c r="A157" s="6">
        <v>153</v>
      </c>
      <c r="B157" s="204" t="s">
        <v>55</v>
      </c>
      <c r="C157" s="63" t="s">
        <v>362</v>
      </c>
      <c r="D157" s="63" t="s">
        <v>345</v>
      </c>
      <c r="E157" s="104">
        <v>300000</v>
      </c>
      <c r="F157" s="176">
        <f>SUM(E157:E166)</f>
        <v>3000000</v>
      </c>
      <c r="G157" s="164"/>
    </row>
    <row r="158" spans="1:7" ht="22.5" customHeight="1">
      <c r="A158" s="6">
        <v>154</v>
      </c>
      <c r="B158" s="205"/>
      <c r="C158" s="8" t="s">
        <v>362</v>
      </c>
      <c r="D158" s="8" t="s">
        <v>79</v>
      </c>
      <c r="E158" s="105">
        <v>300000</v>
      </c>
      <c r="F158" s="177"/>
      <c r="G158" s="164"/>
    </row>
    <row r="159" spans="1:7" ht="22.5" customHeight="1">
      <c r="A159" s="6">
        <v>155</v>
      </c>
      <c r="B159" s="205"/>
      <c r="C159" s="8" t="s">
        <v>362</v>
      </c>
      <c r="D159" s="8" t="s">
        <v>351</v>
      </c>
      <c r="E159" s="105">
        <v>300000</v>
      </c>
      <c r="F159" s="177"/>
      <c r="G159" s="164"/>
    </row>
    <row r="160" spans="1:7" ht="22.5" customHeight="1">
      <c r="A160" s="6">
        <v>156</v>
      </c>
      <c r="B160" s="205"/>
      <c r="C160" s="8" t="s">
        <v>362</v>
      </c>
      <c r="D160" s="8" t="s">
        <v>319</v>
      </c>
      <c r="E160" s="105">
        <v>300000</v>
      </c>
      <c r="F160" s="177"/>
      <c r="G160" s="164"/>
    </row>
    <row r="161" spans="1:7" ht="22.5" customHeight="1">
      <c r="A161" s="6">
        <v>157</v>
      </c>
      <c r="B161" s="205"/>
      <c r="C161" s="8" t="s">
        <v>362</v>
      </c>
      <c r="D161" s="8" t="s">
        <v>361</v>
      </c>
      <c r="E161" s="105">
        <v>300000</v>
      </c>
      <c r="F161" s="177"/>
      <c r="G161" s="164"/>
    </row>
    <row r="162" spans="1:7" ht="22.5" customHeight="1">
      <c r="A162" s="6">
        <v>158</v>
      </c>
      <c r="B162" s="205"/>
      <c r="C162" s="8" t="s">
        <v>362</v>
      </c>
      <c r="D162" s="8" t="s">
        <v>289</v>
      </c>
      <c r="E162" s="105">
        <v>300000</v>
      </c>
      <c r="F162" s="177"/>
      <c r="G162" s="164"/>
    </row>
    <row r="163" spans="1:7" ht="22.5" customHeight="1">
      <c r="A163" s="6">
        <v>159</v>
      </c>
      <c r="B163" s="205"/>
      <c r="C163" s="8" t="s">
        <v>362</v>
      </c>
      <c r="D163" s="8" t="s">
        <v>70</v>
      </c>
      <c r="E163" s="105">
        <v>300000</v>
      </c>
      <c r="F163" s="177"/>
      <c r="G163" s="164"/>
    </row>
    <row r="164" spans="1:7" ht="22.5" customHeight="1">
      <c r="A164" s="6">
        <v>160</v>
      </c>
      <c r="B164" s="205"/>
      <c r="C164" s="8" t="s">
        <v>362</v>
      </c>
      <c r="D164" s="8" t="s">
        <v>285</v>
      </c>
      <c r="E164" s="105">
        <v>300000</v>
      </c>
      <c r="F164" s="177"/>
      <c r="G164" s="164"/>
    </row>
    <row r="165" spans="1:7" ht="22.5" customHeight="1">
      <c r="A165" s="6">
        <v>161</v>
      </c>
      <c r="B165" s="205"/>
      <c r="C165" s="8" t="s">
        <v>362</v>
      </c>
      <c r="D165" s="8" t="s">
        <v>303</v>
      </c>
      <c r="E165" s="105">
        <v>300000</v>
      </c>
      <c r="F165" s="177"/>
      <c r="G165" s="164"/>
    </row>
    <row r="166" spans="1:7" ht="22.5" customHeight="1" thickBot="1">
      <c r="A166" s="6">
        <v>162</v>
      </c>
      <c r="B166" s="206"/>
      <c r="C166" s="58" t="s">
        <v>362</v>
      </c>
      <c r="D166" s="58" t="s">
        <v>248</v>
      </c>
      <c r="E166" s="106">
        <v>300000</v>
      </c>
      <c r="F166" s="178"/>
      <c r="G166" s="164"/>
    </row>
    <row r="167" spans="1:7" ht="22.5" customHeight="1">
      <c r="A167" s="6">
        <v>163</v>
      </c>
      <c r="B167" s="198" t="s">
        <v>56</v>
      </c>
      <c r="C167" s="63">
        <v>1</v>
      </c>
      <c r="D167" s="63" t="s">
        <v>374</v>
      </c>
      <c r="E167" s="104">
        <v>300000</v>
      </c>
      <c r="F167" s="176">
        <f>SUM(E167:E201)</f>
        <v>10500000</v>
      </c>
      <c r="G167" s="164"/>
    </row>
    <row r="168" spans="1:7" ht="22.5" customHeight="1">
      <c r="A168" s="6">
        <v>164</v>
      </c>
      <c r="B168" s="199"/>
      <c r="C168" s="8">
        <v>1</v>
      </c>
      <c r="D168" s="12" t="s">
        <v>243</v>
      </c>
      <c r="E168" s="105">
        <v>300000</v>
      </c>
      <c r="F168" s="177"/>
      <c r="G168" s="164"/>
    </row>
    <row r="169" spans="1:7" ht="22.5" customHeight="1">
      <c r="A169" s="6">
        <v>165</v>
      </c>
      <c r="B169" s="199"/>
      <c r="C169" s="8">
        <v>1</v>
      </c>
      <c r="D169" s="8" t="s">
        <v>296</v>
      </c>
      <c r="E169" s="105">
        <v>300000</v>
      </c>
      <c r="F169" s="177"/>
      <c r="G169" s="164"/>
    </row>
    <row r="170" spans="1:7" ht="22.5" customHeight="1">
      <c r="A170" s="6">
        <v>166</v>
      </c>
      <c r="B170" s="199"/>
      <c r="C170" s="8">
        <v>1</v>
      </c>
      <c r="D170" s="8" t="s">
        <v>316</v>
      </c>
      <c r="E170" s="105">
        <v>300000</v>
      </c>
      <c r="F170" s="177"/>
      <c r="G170" s="164"/>
    </row>
    <row r="171" spans="1:7" ht="22.5" customHeight="1">
      <c r="A171" s="6">
        <v>167</v>
      </c>
      <c r="B171" s="199"/>
      <c r="C171" s="8">
        <v>1</v>
      </c>
      <c r="D171" s="8" t="s">
        <v>358</v>
      </c>
      <c r="E171" s="105">
        <v>300000</v>
      </c>
      <c r="F171" s="177"/>
      <c r="G171" s="164"/>
    </row>
    <row r="172" spans="1:7" ht="22.5" customHeight="1">
      <c r="A172" s="6">
        <v>168</v>
      </c>
      <c r="B172" s="199"/>
      <c r="C172" s="8">
        <v>2</v>
      </c>
      <c r="D172" s="8" t="s">
        <v>347</v>
      </c>
      <c r="E172" s="105">
        <v>300000</v>
      </c>
      <c r="F172" s="177"/>
      <c r="G172" s="164"/>
    </row>
    <row r="173" spans="1:7" ht="22.5" customHeight="1">
      <c r="A173" s="6">
        <v>169</v>
      </c>
      <c r="B173" s="199"/>
      <c r="C173" s="8">
        <v>2</v>
      </c>
      <c r="D173" s="8" t="s">
        <v>233</v>
      </c>
      <c r="E173" s="105">
        <v>300000</v>
      </c>
      <c r="F173" s="177"/>
      <c r="G173" s="164"/>
    </row>
    <row r="174" spans="1:7" ht="18.75" customHeight="1">
      <c r="A174" s="6">
        <v>170</v>
      </c>
      <c r="B174" s="199"/>
      <c r="C174" s="8">
        <v>2</v>
      </c>
      <c r="D174" s="8" t="s">
        <v>301</v>
      </c>
      <c r="E174" s="105">
        <v>300000</v>
      </c>
      <c r="F174" s="177"/>
      <c r="G174" s="164"/>
    </row>
    <row r="175" spans="1:7" ht="25" customHeight="1">
      <c r="A175" s="6">
        <v>171</v>
      </c>
      <c r="B175" s="199"/>
      <c r="C175" s="9">
        <v>3</v>
      </c>
      <c r="D175" s="9" t="s">
        <v>180</v>
      </c>
      <c r="E175" s="105">
        <v>300000</v>
      </c>
      <c r="F175" s="177"/>
      <c r="G175" s="164"/>
    </row>
    <row r="176" spans="1:7" ht="25" customHeight="1">
      <c r="A176" s="6">
        <v>172</v>
      </c>
      <c r="B176" s="199"/>
      <c r="C176" s="9">
        <v>3</v>
      </c>
      <c r="D176" s="9" t="s">
        <v>86</v>
      </c>
      <c r="E176" s="105">
        <v>300000</v>
      </c>
      <c r="F176" s="177"/>
      <c r="G176" s="164"/>
    </row>
    <row r="177" spans="1:7" ht="25" customHeight="1">
      <c r="A177" s="6">
        <v>173</v>
      </c>
      <c r="B177" s="199"/>
      <c r="C177" s="9">
        <v>3</v>
      </c>
      <c r="D177" s="9" t="s">
        <v>121</v>
      </c>
      <c r="E177" s="105">
        <v>300000</v>
      </c>
      <c r="F177" s="177"/>
      <c r="G177" s="164"/>
    </row>
    <row r="178" spans="1:7" ht="25" customHeight="1">
      <c r="A178" s="6">
        <v>174</v>
      </c>
      <c r="B178" s="199"/>
      <c r="C178" s="9">
        <v>3</v>
      </c>
      <c r="D178" s="9" t="s">
        <v>372</v>
      </c>
      <c r="E178" s="105">
        <v>300000</v>
      </c>
      <c r="F178" s="177"/>
      <c r="G178" s="164"/>
    </row>
    <row r="179" spans="1:7" ht="25" customHeight="1">
      <c r="A179" s="6">
        <v>175</v>
      </c>
      <c r="B179" s="199"/>
      <c r="C179" s="9">
        <v>4</v>
      </c>
      <c r="D179" s="9" t="s">
        <v>349</v>
      </c>
      <c r="E179" s="105">
        <v>300000</v>
      </c>
      <c r="F179" s="177"/>
      <c r="G179" s="164"/>
    </row>
    <row r="180" spans="1:7" ht="25" customHeight="1">
      <c r="A180" s="6">
        <v>176</v>
      </c>
      <c r="B180" s="199"/>
      <c r="C180" s="9">
        <v>4</v>
      </c>
      <c r="D180" s="9" t="s">
        <v>239</v>
      </c>
      <c r="E180" s="105">
        <v>300000</v>
      </c>
      <c r="F180" s="177"/>
      <c r="G180" s="164"/>
    </row>
    <row r="181" spans="1:7" ht="25" customHeight="1">
      <c r="A181" s="6">
        <v>177</v>
      </c>
      <c r="B181" s="199"/>
      <c r="C181" s="9">
        <v>4</v>
      </c>
      <c r="D181" s="9" t="s">
        <v>368</v>
      </c>
      <c r="E181" s="105">
        <v>300000</v>
      </c>
      <c r="F181" s="177"/>
      <c r="G181" s="164"/>
    </row>
    <row r="182" spans="1:7" ht="25" customHeight="1">
      <c r="A182" s="6">
        <v>178</v>
      </c>
      <c r="B182" s="199"/>
      <c r="C182" s="9">
        <v>4</v>
      </c>
      <c r="D182" s="9" t="s">
        <v>324</v>
      </c>
      <c r="E182" s="105">
        <v>300000</v>
      </c>
      <c r="F182" s="177"/>
      <c r="G182" s="164"/>
    </row>
    <row r="183" spans="1:7" ht="25" customHeight="1">
      <c r="A183" s="6">
        <v>179</v>
      </c>
      <c r="B183" s="199"/>
      <c r="C183" s="9">
        <v>4</v>
      </c>
      <c r="D183" s="9" t="s">
        <v>115</v>
      </c>
      <c r="E183" s="105">
        <v>300000</v>
      </c>
      <c r="F183" s="177"/>
      <c r="G183" s="164"/>
    </row>
    <row r="184" spans="1:7" ht="25" customHeight="1">
      <c r="A184" s="6">
        <v>180</v>
      </c>
      <c r="B184" s="199"/>
      <c r="C184" s="9">
        <v>4</v>
      </c>
      <c r="D184" s="9" t="s">
        <v>124</v>
      </c>
      <c r="E184" s="105">
        <v>300000</v>
      </c>
      <c r="F184" s="177"/>
      <c r="G184" s="164"/>
    </row>
    <row r="185" spans="1:7" ht="19" customHeight="1">
      <c r="A185" s="6">
        <v>181</v>
      </c>
      <c r="B185" s="199"/>
      <c r="C185" s="9">
        <v>4</v>
      </c>
      <c r="D185" s="9" t="s">
        <v>312</v>
      </c>
      <c r="E185" s="105">
        <v>300000</v>
      </c>
      <c r="F185" s="177"/>
      <c r="G185" s="164"/>
    </row>
    <row r="186" spans="1:7" ht="19" customHeight="1">
      <c r="A186" s="6">
        <v>182</v>
      </c>
      <c r="B186" s="199"/>
      <c r="C186" s="9">
        <v>4</v>
      </c>
      <c r="D186" s="9" t="s">
        <v>298</v>
      </c>
      <c r="E186" s="105">
        <v>300000</v>
      </c>
      <c r="F186" s="177"/>
      <c r="G186" s="164"/>
    </row>
    <row r="187" spans="1:7" ht="19" customHeight="1">
      <c r="A187" s="6">
        <v>183</v>
      </c>
      <c r="B187" s="199"/>
      <c r="C187" s="9">
        <v>5</v>
      </c>
      <c r="D187" s="9" t="s">
        <v>244</v>
      </c>
      <c r="E187" s="105">
        <v>300000</v>
      </c>
      <c r="F187" s="177"/>
      <c r="G187" s="164"/>
    </row>
    <row r="188" spans="1:7" ht="19" customHeight="1">
      <c r="A188" s="6">
        <v>184</v>
      </c>
      <c r="B188" s="199"/>
      <c r="C188" s="9">
        <v>5</v>
      </c>
      <c r="D188" s="9" t="s">
        <v>104</v>
      </c>
      <c r="E188" s="105">
        <v>300000</v>
      </c>
      <c r="F188" s="177"/>
      <c r="G188" s="164"/>
    </row>
    <row r="189" spans="1:7" ht="19" customHeight="1">
      <c r="A189" s="6">
        <v>185</v>
      </c>
      <c r="B189" s="199"/>
      <c r="C189" s="9">
        <v>5</v>
      </c>
      <c r="D189" s="9" t="s">
        <v>352</v>
      </c>
      <c r="E189" s="105">
        <v>300000</v>
      </c>
      <c r="F189" s="177"/>
      <c r="G189" s="164"/>
    </row>
    <row r="190" spans="1:7" ht="19" customHeight="1">
      <c r="A190" s="6">
        <v>186</v>
      </c>
      <c r="B190" s="199"/>
      <c r="C190" s="9">
        <v>5</v>
      </c>
      <c r="D190" s="9" t="s">
        <v>359</v>
      </c>
      <c r="E190" s="105">
        <v>300000</v>
      </c>
      <c r="F190" s="177"/>
      <c r="G190" s="164"/>
    </row>
    <row r="191" spans="1:7" ht="19" customHeight="1">
      <c r="A191" s="6">
        <v>187</v>
      </c>
      <c r="B191" s="199"/>
      <c r="C191" s="9">
        <v>5</v>
      </c>
      <c r="D191" s="9" t="s">
        <v>231</v>
      </c>
      <c r="E191" s="105">
        <v>300000</v>
      </c>
      <c r="F191" s="177"/>
      <c r="G191" s="164"/>
    </row>
    <row r="192" spans="1:7" ht="19" customHeight="1">
      <c r="A192" s="6">
        <v>188</v>
      </c>
      <c r="B192" s="199"/>
      <c r="C192" s="9">
        <v>5</v>
      </c>
      <c r="D192" s="9" t="s">
        <v>165</v>
      </c>
      <c r="E192" s="105">
        <v>300000</v>
      </c>
      <c r="F192" s="177"/>
      <c r="G192" s="164"/>
    </row>
    <row r="193" spans="1:7" ht="19" customHeight="1">
      <c r="A193" s="6">
        <v>189</v>
      </c>
      <c r="B193" s="199"/>
      <c r="C193" s="9">
        <v>5</v>
      </c>
      <c r="D193" s="12" t="s">
        <v>84</v>
      </c>
      <c r="E193" s="105">
        <v>300000</v>
      </c>
      <c r="F193" s="177"/>
      <c r="G193" s="164"/>
    </row>
    <row r="194" spans="1:7" ht="19" customHeight="1">
      <c r="A194" s="6">
        <v>190</v>
      </c>
      <c r="B194" s="199"/>
      <c r="C194" s="9">
        <v>6</v>
      </c>
      <c r="D194" s="9" t="s">
        <v>371</v>
      </c>
      <c r="E194" s="105">
        <v>300000</v>
      </c>
      <c r="F194" s="177"/>
      <c r="G194" s="164"/>
    </row>
    <row r="195" spans="1:7" ht="17" customHeight="1">
      <c r="A195" s="6">
        <v>191</v>
      </c>
      <c r="B195" s="199"/>
      <c r="C195" s="9">
        <v>6</v>
      </c>
      <c r="D195" s="9" t="s">
        <v>302</v>
      </c>
      <c r="E195" s="105">
        <v>300000</v>
      </c>
      <c r="F195" s="177"/>
      <c r="G195" s="164"/>
    </row>
    <row r="196" spans="1:7" ht="17">
      <c r="A196" s="6">
        <v>192</v>
      </c>
      <c r="B196" s="199"/>
      <c r="C196" s="9">
        <v>6</v>
      </c>
      <c r="D196" s="9" t="s">
        <v>307</v>
      </c>
      <c r="E196" s="105">
        <v>300000</v>
      </c>
      <c r="F196" s="177"/>
      <c r="G196" s="164"/>
    </row>
    <row r="197" spans="1:7" ht="17">
      <c r="A197" s="6">
        <v>193</v>
      </c>
      <c r="B197" s="199"/>
      <c r="C197" s="9">
        <v>6</v>
      </c>
      <c r="D197" s="9" t="s">
        <v>246</v>
      </c>
      <c r="E197" s="105">
        <v>300000</v>
      </c>
      <c r="F197" s="177"/>
      <c r="G197" s="164"/>
    </row>
    <row r="198" spans="1:7" ht="17">
      <c r="A198" s="6">
        <v>194</v>
      </c>
      <c r="B198" s="199"/>
      <c r="C198" s="9">
        <v>6</v>
      </c>
      <c r="D198" s="9" t="s">
        <v>237</v>
      </c>
      <c r="E198" s="105">
        <v>300000</v>
      </c>
      <c r="F198" s="177"/>
      <c r="G198" s="164"/>
    </row>
    <row r="199" spans="1:7" ht="17">
      <c r="A199" s="6">
        <v>195</v>
      </c>
      <c r="B199" s="199"/>
      <c r="C199" s="9">
        <v>6</v>
      </c>
      <c r="D199" s="9" t="s">
        <v>77</v>
      </c>
      <c r="E199" s="105">
        <v>300000</v>
      </c>
      <c r="F199" s="177"/>
      <c r="G199" s="164"/>
    </row>
    <row r="200" spans="1:7" ht="17">
      <c r="A200" s="6">
        <v>196</v>
      </c>
      <c r="B200" s="199"/>
      <c r="C200" s="9">
        <v>6</v>
      </c>
      <c r="D200" s="9" t="s">
        <v>203</v>
      </c>
      <c r="E200" s="105">
        <v>300000</v>
      </c>
      <c r="F200" s="177"/>
      <c r="G200" s="164"/>
    </row>
    <row r="201" spans="1:7" ht="17.5" thickBot="1">
      <c r="A201" s="6">
        <v>197</v>
      </c>
      <c r="B201" s="200"/>
      <c r="C201" s="91">
        <v>6</v>
      </c>
      <c r="D201" s="91" t="s">
        <v>234</v>
      </c>
      <c r="E201" s="106">
        <v>300000</v>
      </c>
      <c r="F201" s="178"/>
      <c r="G201" s="164"/>
    </row>
    <row r="202" spans="1:7" ht="17">
      <c r="A202" s="6">
        <v>198</v>
      </c>
      <c r="B202" s="197" t="s">
        <v>35</v>
      </c>
      <c r="C202" s="11">
        <v>2</v>
      </c>
      <c r="D202" s="11" t="s">
        <v>286</v>
      </c>
      <c r="E202" s="104">
        <v>300000</v>
      </c>
      <c r="F202" s="170">
        <f>SUM(E202:E208)</f>
        <v>2100000</v>
      </c>
      <c r="G202" s="164"/>
    </row>
    <row r="203" spans="1:7" ht="17">
      <c r="A203" s="6">
        <v>199</v>
      </c>
      <c r="B203" s="186"/>
      <c r="C203" s="12">
        <v>3</v>
      </c>
      <c r="D203" s="12" t="s">
        <v>382</v>
      </c>
      <c r="E203" s="105">
        <v>300000</v>
      </c>
      <c r="F203" s="171"/>
      <c r="G203" s="164"/>
    </row>
    <row r="204" spans="1:7" ht="17">
      <c r="A204" s="6">
        <v>200</v>
      </c>
      <c r="B204" s="186"/>
      <c r="C204" s="12">
        <v>5</v>
      </c>
      <c r="D204" s="12" t="s">
        <v>73</v>
      </c>
      <c r="E204" s="105">
        <v>300000</v>
      </c>
      <c r="F204" s="171"/>
      <c r="G204" s="164"/>
    </row>
    <row r="205" spans="1:7" ht="17.25" customHeight="1">
      <c r="A205" s="6">
        <v>201</v>
      </c>
      <c r="B205" s="186"/>
      <c r="C205" s="12">
        <v>5</v>
      </c>
      <c r="D205" s="12" t="s">
        <v>196</v>
      </c>
      <c r="E205" s="105">
        <v>300000</v>
      </c>
      <c r="F205" s="171"/>
      <c r="G205" s="164"/>
    </row>
    <row r="206" spans="1:7" ht="17">
      <c r="A206" s="6">
        <v>202</v>
      </c>
      <c r="B206" s="186"/>
      <c r="C206" s="12">
        <v>6</v>
      </c>
      <c r="D206" s="12" t="s">
        <v>291</v>
      </c>
      <c r="E206" s="105">
        <v>300000</v>
      </c>
      <c r="F206" s="171"/>
      <c r="G206" s="164"/>
    </row>
    <row r="207" spans="1:7" ht="17">
      <c r="A207" s="6">
        <v>203</v>
      </c>
      <c r="B207" s="186"/>
      <c r="C207" s="12">
        <v>6</v>
      </c>
      <c r="D207" s="12" t="s">
        <v>287</v>
      </c>
      <c r="E207" s="105">
        <v>300000</v>
      </c>
      <c r="F207" s="171"/>
      <c r="G207" s="164"/>
    </row>
    <row r="208" spans="1:7" ht="17.5" thickBot="1">
      <c r="A208" s="6">
        <v>204</v>
      </c>
      <c r="B208" s="192"/>
      <c r="C208" s="66">
        <v>6</v>
      </c>
      <c r="D208" s="66" t="s">
        <v>313</v>
      </c>
      <c r="E208" s="106">
        <v>300000</v>
      </c>
      <c r="F208" s="172"/>
      <c r="G208" s="164"/>
    </row>
    <row r="209" spans="1:7" ht="17">
      <c r="A209" s="6">
        <v>205</v>
      </c>
      <c r="B209" s="208" t="s">
        <v>445</v>
      </c>
      <c r="C209" s="55">
        <v>1</v>
      </c>
      <c r="D209" s="55" t="s">
        <v>436</v>
      </c>
      <c r="E209" s="101">
        <v>200000</v>
      </c>
      <c r="F209" s="173">
        <f>SUM(E209:E217)</f>
        <v>1800000</v>
      </c>
      <c r="G209" s="164"/>
    </row>
    <row r="210" spans="1:7" ht="17">
      <c r="A210" s="6">
        <v>206</v>
      </c>
      <c r="B210" s="209"/>
      <c r="C210" s="54">
        <v>1</v>
      </c>
      <c r="D210" s="54" t="s">
        <v>437</v>
      </c>
      <c r="E210" s="99">
        <v>200000</v>
      </c>
      <c r="F210" s="174"/>
      <c r="G210" s="164"/>
    </row>
    <row r="211" spans="1:7" ht="17">
      <c r="A211" s="6">
        <v>207</v>
      </c>
      <c r="B211" s="209"/>
      <c r="C211" s="54">
        <v>1</v>
      </c>
      <c r="D211" s="54" t="s">
        <v>438</v>
      </c>
      <c r="E211" s="99">
        <v>200000</v>
      </c>
      <c r="F211" s="174"/>
      <c r="G211" s="164"/>
    </row>
    <row r="212" spans="1:7" ht="17">
      <c r="A212" s="6">
        <v>208</v>
      </c>
      <c r="B212" s="209"/>
      <c r="C212" s="54">
        <v>1</v>
      </c>
      <c r="D212" s="54" t="s">
        <v>439</v>
      </c>
      <c r="E212" s="99">
        <v>200000</v>
      </c>
      <c r="F212" s="174"/>
      <c r="G212" s="164"/>
    </row>
    <row r="213" spans="1:7" ht="17">
      <c r="A213" s="6">
        <v>209</v>
      </c>
      <c r="B213" s="209"/>
      <c r="C213" s="54">
        <v>1</v>
      </c>
      <c r="D213" s="54" t="s">
        <v>440</v>
      </c>
      <c r="E213" s="99">
        <v>200000</v>
      </c>
      <c r="F213" s="174"/>
      <c r="G213" s="164"/>
    </row>
    <row r="214" spans="1:7" ht="17">
      <c r="A214" s="6">
        <v>210</v>
      </c>
      <c r="B214" s="209"/>
      <c r="C214" s="54">
        <v>2</v>
      </c>
      <c r="D214" s="54" t="s">
        <v>441</v>
      </c>
      <c r="E214" s="99">
        <v>200000</v>
      </c>
      <c r="F214" s="174"/>
      <c r="G214" s="164"/>
    </row>
    <row r="215" spans="1:7" ht="17">
      <c r="A215" s="6">
        <v>211</v>
      </c>
      <c r="B215" s="209"/>
      <c r="C215" s="54">
        <v>2</v>
      </c>
      <c r="D215" s="54" t="s">
        <v>442</v>
      </c>
      <c r="E215" s="99">
        <v>200000</v>
      </c>
      <c r="F215" s="174"/>
      <c r="G215" s="164"/>
    </row>
    <row r="216" spans="1:7" ht="17">
      <c r="A216" s="6">
        <v>212</v>
      </c>
      <c r="B216" s="209"/>
      <c r="C216" s="56">
        <v>2</v>
      </c>
      <c r="D216" s="57" t="s">
        <v>443</v>
      </c>
      <c r="E216" s="99">
        <v>200000</v>
      </c>
      <c r="F216" s="174"/>
      <c r="G216" s="164"/>
    </row>
    <row r="217" spans="1:7" ht="17.5" thickBot="1">
      <c r="A217" s="6">
        <v>213</v>
      </c>
      <c r="B217" s="210"/>
      <c r="C217" s="89">
        <v>3</v>
      </c>
      <c r="D217" s="90" t="s">
        <v>444</v>
      </c>
      <c r="E217" s="100">
        <v>200000</v>
      </c>
      <c r="F217" s="175"/>
      <c r="G217" s="164"/>
    </row>
    <row r="218" spans="1:7" ht="17">
      <c r="A218" s="6">
        <v>214</v>
      </c>
      <c r="B218" s="185" t="s">
        <v>59</v>
      </c>
      <c r="C218" s="11">
        <v>1</v>
      </c>
      <c r="D218" s="11" t="s">
        <v>168</v>
      </c>
      <c r="E218" s="101">
        <v>200000</v>
      </c>
      <c r="F218" s="170">
        <f>SUM(E218:E226)</f>
        <v>1800000</v>
      </c>
      <c r="G218" s="164"/>
    </row>
    <row r="219" spans="1:7" ht="17">
      <c r="A219" s="6">
        <v>215</v>
      </c>
      <c r="B219" s="186"/>
      <c r="C219" s="12">
        <v>3</v>
      </c>
      <c r="D219" s="12" t="s">
        <v>379</v>
      </c>
      <c r="E219" s="99">
        <v>200000</v>
      </c>
      <c r="F219" s="171"/>
      <c r="G219" s="164"/>
    </row>
    <row r="220" spans="1:7" ht="17">
      <c r="A220" s="6">
        <v>216</v>
      </c>
      <c r="B220" s="186"/>
      <c r="C220" s="12">
        <v>3</v>
      </c>
      <c r="D220" s="12" t="s">
        <v>238</v>
      </c>
      <c r="E220" s="99">
        <v>200000</v>
      </c>
      <c r="F220" s="171"/>
      <c r="G220" s="164"/>
    </row>
    <row r="221" spans="1:7" ht="17">
      <c r="A221" s="6">
        <v>217</v>
      </c>
      <c r="B221" s="186"/>
      <c r="C221" s="12">
        <v>3</v>
      </c>
      <c r="D221" s="12" t="s">
        <v>107</v>
      </c>
      <c r="E221" s="99">
        <v>200000</v>
      </c>
      <c r="F221" s="171"/>
      <c r="G221" s="164"/>
    </row>
    <row r="222" spans="1:7" ht="17">
      <c r="A222" s="6">
        <v>218</v>
      </c>
      <c r="B222" s="186"/>
      <c r="C222" s="12">
        <v>2</v>
      </c>
      <c r="D222" s="12" t="s">
        <v>304</v>
      </c>
      <c r="E222" s="99">
        <v>200000</v>
      </c>
      <c r="F222" s="171"/>
      <c r="G222" s="164"/>
    </row>
    <row r="223" spans="1:7" ht="17">
      <c r="A223" s="6">
        <v>219</v>
      </c>
      <c r="B223" s="186"/>
      <c r="C223" s="12">
        <v>3</v>
      </c>
      <c r="D223" s="12" t="s">
        <v>257</v>
      </c>
      <c r="E223" s="99">
        <v>200000</v>
      </c>
      <c r="F223" s="171"/>
      <c r="G223" s="164"/>
    </row>
    <row r="224" spans="1:7" ht="17">
      <c r="A224" s="6">
        <v>220</v>
      </c>
      <c r="B224" s="186"/>
      <c r="C224" s="12">
        <v>3</v>
      </c>
      <c r="D224" s="12" t="s">
        <v>211</v>
      </c>
      <c r="E224" s="99">
        <v>200000</v>
      </c>
      <c r="F224" s="171"/>
      <c r="G224" s="164"/>
    </row>
    <row r="225" spans="1:7" ht="17">
      <c r="A225" s="6">
        <v>221</v>
      </c>
      <c r="B225" s="186"/>
      <c r="C225" s="12">
        <v>1</v>
      </c>
      <c r="D225" s="12" t="s">
        <v>159</v>
      </c>
      <c r="E225" s="99">
        <v>200000</v>
      </c>
      <c r="F225" s="171"/>
      <c r="G225" s="164"/>
    </row>
    <row r="226" spans="1:7" ht="17.5" thickBot="1">
      <c r="A226" s="6">
        <v>222</v>
      </c>
      <c r="B226" s="192"/>
      <c r="C226" s="66">
        <v>1</v>
      </c>
      <c r="D226" s="66" t="s">
        <v>94</v>
      </c>
      <c r="E226" s="100">
        <v>200000</v>
      </c>
      <c r="F226" s="172"/>
      <c r="G226" s="164"/>
    </row>
    <row r="227" spans="1:7" ht="17">
      <c r="A227" s="6">
        <v>223</v>
      </c>
      <c r="B227" s="185" t="s">
        <v>395</v>
      </c>
      <c r="C227" s="11">
        <v>1</v>
      </c>
      <c r="D227" s="11" t="s">
        <v>79</v>
      </c>
      <c r="E227" s="101">
        <v>200000</v>
      </c>
      <c r="F227" s="170">
        <f>SUM(E227:E235)</f>
        <v>1800000</v>
      </c>
      <c r="G227" s="164"/>
    </row>
    <row r="228" spans="1:7" ht="17">
      <c r="A228" s="6">
        <v>224</v>
      </c>
      <c r="B228" s="186"/>
      <c r="C228" s="12">
        <v>1</v>
      </c>
      <c r="D228" s="12" t="s">
        <v>292</v>
      </c>
      <c r="E228" s="99">
        <v>200000</v>
      </c>
      <c r="F228" s="171"/>
      <c r="G228" s="164"/>
    </row>
    <row r="229" spans="1:7" ht="17">
      <c r="A229" s="6">
        <v>225</v>
      </c>
      <c r="B229" s="186"/>
      <c r="C229" s="12">
        <v>1</v>
      </c>
      <c r="D229" s="12" t="s">
        <v>293</v>
      </c>
      <c r="E229" s="99">
        <v>200000</v>
      </c>
      <c r="F229" s="171"/>
      <c r="G229" s="164"/>
    </row>
    <row r="230" spans="1:7" ht="17">
      <c r="A230" s="6">
        <v>226</v>
      </c>
      <c r="B230" s="186"/>
      <c r="C230" s="12">
        <v>1</v>
      </c>
      <c r="D230" s="12" t="s">
        <v>380</v>
      </c>
      <c r="E230" s="99">
        <v>200000</v>
      </c>
      <c r="F230" s="171"/>
      <c r="G230" s="164"/>
    </row>
    <row r="231" spans="1:7" ht="17">
      <c r="A231" s="6">
        <v>227</v>
      </c>
      <c r="B231" s="186"/>
      <c r="C231" s="12">
        <v>2</v>
      </c>
      <c r="D231" s="12" t="s">
        <v>63</v>
      </c>
      <c r="E231" s="99">
        <v>200000</v>
      </c>
      <c r="F231" s="171"/>
      <c r="G231" s="164"/>
    </row>
    <row r="232" spans="1:7" ht="17">
      <c r="A232" s="6">
        <v>228</v>
      </c>
      <c r="B232" s="186"/>
      <c r="C232" s="12">
        <v>2</v>
      </c>
      <c r="D232" s="12" t="s">
        <v>72</v>
      </c>
      <c r="E232" s="99">
        <v>200000</v>
      </c>
      <c r="F232" s="171"/>
      <c r="G232" s="164"/>
    </row>
    <row r="233" spans="1:7" ht="17">
      <c r="A233" s="6">
        <v>229</v>
      </c>
      <c r="B233" s="186"/>
      <c r="C233" s="12">
        <v>2</v>
      </c>
      <c r="D233" s="12" t="s">
        <v>98</v>
      </c>
      <c r="E233" s="99">
        <v>200000</v>
      </c>
      <c r="F233" s="171"/>
      <c r="G233" s="164"/>
    </row>
    <row r="234" spans="1:7" ht="17">
      <c r="A234" s="6">
        <v>230</v>
      </c>
      <c r="B234" s="186"/>
      <c r="C234" s="12">
        <v>3</v>
      </c>
      <c r="D234" s="12" t="s">
        <v>354</v>
      </c>
      <c r="E234" s="99">
        <v>200000</v>
      </c>
      <c r="F234" s="171"/>
      <c r="G234" s="164"/>
    </row>
    <row r="235" spans="1:7" ht="17.5" thickBot="1">
      <c r="A235" s="6">
        <v>231</v>
      </c>
      <c r="B235" s="192"/>
      <c r="C235" s="66">
        <v>3</v>
      </c>
      <c r="D235" s="66" t="s">
        <v>95</v>
      </c>
      <c r="E235" s="100">
        <v>200000</v>
      </c>
      <c r="F235" s="172"/>
      <c r="G235" s="164"/>
    </row>
    <row r="236" spans="1:7" ht="17">
      <c r="A236" s="6">
        <v>232</v>
      </c>
      <c r="B236" s="185" t="s">
        <v>393</v>
      </c>
      <c r="C236" s="11">
        <v>1</v>
      </c>
      <c r="D236" s="11" t="s">
        <v>161</v>
      </c>
      <c r="E236" s="101">
        <v>200000</v>
      </c>
      <c r="F236" s="170">
        <f>SUM(E236:E252)</f>
        <v>3400000</v>
      </c>
      <c r="G236" s="164"/>
    </row>
    <row r="237" spans="1:7" ht="17">
      <c r="A237" s="6">
        <v>233</v>
      </c>
      <c r="B237" s="186"/>
      <c r="C237" s="12">
        <v>1</v>
      </c>
      <c r="D237" s="12" t="s">
        <v>181</v>
      </c>
      <c r="E237" s="99">
        <v>200000</v>
      </c>
      <c r="F237" s="171"/>
      <c r="G237" s="164"/>
    </row>
    <row r="238" spans="1:7" ht="17">
      <c r="A238" s="6">
        <v>234</v>
      </c>
      <c r="B238" s="186"/>
      <c r="C238" s="12">
        <v>1</v>
      </c>
      <c r="D238" s="12" t="s">
        <v>189</v>
      </c>
      <c r="E238" s="99">
        <v>200000</v>
      </c>
      <c r="F238" s="171"/>
      <c r="G238" s="164"/>
    </row>
    <row r="239" spans="1:7" ht="17">
      <c r="A239" s="6">
        <v>235</v>
      </c>
      <c r="B239" s="186"/>
      <c r="C239" s="12">
        <v>1</v>
      </c>
      <c r="D239" s="12" t="s">
        <v>174</v>
      </c>
      <c r="E239" s="99">
        <v>200000</v>
      </c>
      <c r="F239" s="171"/>
      <c r="G239" s="164"/>
    </row>
    <row r="240" spans="1:7" ht="17">
      <c r="A240" s="6">
        <v>236</v>
      </c>
      <c r="B240" s="186"/>
      <c r="C240" s="12">
        <v>1</v>
      </c>
      <c r="D240" s="12" t="s">
        <v>169</v>
      </c>
      <c r="E240" s="99">
        <v>200000</v>
      </c>
      <c r="F240" s="171"/>
      <c r="G240" s="164"/>
    </row>
    <row r="241" spans="1:7" ht="17">
      <c r="A241" s="6">
        <v>237</v>
      </c>
      <c r="B241" s="186"/>
      <c r="C241" s="12">
        <v>1</v>
      </c>
      <c r="D241" s="12" t="s">
        <v>191</v>
      </c>
      <c r="E241" s="99">
        <v>200000</v>
      </c>
      <c r="F241" s="171"/>
      <c r="G241" s="164"/>
    </row>
    <row r="242" spans="1:7" ht="17">
      <c r="A242" s="6">
        <v>238</v>
      </c>
      <c r="B242" s="186"/>
      <c r="C242" s="12">
        <v>2</v>
      </c>
      <c r="D242" s="12" t="s">
        <v>177</v>
      </c>
      <c r="E242" s="99">
        <v>200000</v>
      </c>
      <c r="F242" s="171"/>
      <c r="G242" s="164"/>
    </row>
    <row r="243" spans="1:7" ht="17">
      <c r="A243" s="6">
        <v>239</v>
      </c>
      <c r="B243" s="186"/>
      <c r="C243" s="12">
        <v>2</v>
      </c>
      <c r="D243" s="12" t="s">
        <v>175</v>
      </c>
      <c r="E243" s="99">
        <v>200000</v>
      </c>
      <c r="F243" s="171"/>
      <c r="G243" s="164"/>
    </row>
    <row r="244" spans="1:7" ht="17">
      <c r="A244" s="6">
        <v>240</v>
      </c>
      <c r="B244" s="186"/>
      <c r="C244" s="12">
        <v>2</v>
      </c>
      <c r="D244" s="12" t="s">
        <v>156</v>
      </c>
      <c r="E244" s="99">
        <v>200000</v>
      </c>
      <c r="F244" s="171"/>
      <c r="G244" s="164"/>
    </row>
    <row r="245" spans="1:7" ht="17">
      <c r="A245" s="6">
        <v>241</v>
      </c>
      <c r="B245" s="186"/>
      <c r="C245" s="12">
        <v>2</v>
      </c>
      <c r="D245" s="12" t="s">
        <v>183</v>
      </c>
      <c r="E245" s="99">
        <v>200000</v>
      </c>
      <c r="F245" s="171"/>
      <c r="G245" s="164"/>
    </row>
    <row r="246" spans="1:7" ht="16.75" customHeight="1">
      <c r="A246" s="6">
        <v>242</v>
      </c>
      <c r="B246" s="186"/>
      <c r="C246" s="12">
        <v>3</v>
      </c>
      <c r="D246" s="12" t="s">
        <v>185</v>
      </c>
      <c r="E246" s="99">
        <v>200000</v>
      </c>
      <c r="F246" s="171"/>
      <c r="G246" s="164"/>
    </row>
    <row r="247" spans="1:7" ht="17">
      <c r="A247" s="6">
        <v>243</v>
      </c>
      <c r="B247" s="186"/>
      <c r="C247" s="12">
        <v>3</v>
      </c>
      <c r="D247" s="12" t="s">
        <v>178</v>
      </c>
      <c r="E247" s="99">
        <v>200000</v>
      </c>
      <c r="F247" s="171"/>
      <c r="G247" s="164"/>
    </row>
    <row r="248" spans="1:7" ht="17">
      <c r="A248" s="6">
        <v>244</v>
      </c>
      <c r="B248" s="186"/>
      <c r="C248" s="12">
        <v>3</v>
      </c>
      <c r="D248" s="12" t="s">
        <v>197</v>
      </c>
      <c r="E248" s="99">
        <v>200000</v>
      </c>
      <c r="F248" s="171"/>
      <c r="G248" s="164"/>
    </row>
    <row r="249" spans="1:7" ht="17">
      <c r="A249" s="6">
        <v>245</v>
      </c>
      <c r="B249" s="186"/>
      <c r="C249" s="12">
        <v>3</v>
      </c>
      <c r="D249" s="12" t="s">
        <v>167</v>
      </c>
      <c r="E249" s="99">
        <v>200000</v>
      </c>
      <c r="F249" s="171"/>
      <c r="G249" s="164"/>
    </row>
    <row r="250" spans="1:7" ht="17">
      <c r="A250" s="6">
        <v>246</v>
      </c>
      <c r="B250" s="186"/>
      <c r="C250" s="12">
        <v>3</v>
      </c>
      <c r="D250" s="12" t="s">
        <v>171</v>
      </c>
      <c r="E250" s="99">
        <v>200000</v>
      </c>
      <c r="F250" s="171"/>
      <c r="G250" s="164"/>
    </row>
    <row r="251" spans="1:7" ht="17">
      <c r="A251" s="6">
        <v>247</v>
      </c>
      <c r="B251" s="186"/>
      <c r="C251" s="12">
        <v>3</v>
      </c>
      <c r="D251" s="12" t="s">
        <v>160</v>
      </c>
      <c r="E251" s="99">
        <v>200000</v>
      </c>
      <c r="F251" s="171"/>
      <c r="G251" s="164"/>
    </row>
    <row r="252" spans="1:7" ht="17.5" thickBot="1">
      <c r="A252" s="6">
        <v>248</v>
      </c>
      <c r="B252" s="192"/>
      <c r="C252" s="66">
        <v>3</v>
      </c>
      <c r="D252" s="66" t="s">
        <v>176</v>
      </c>
      <c r="E252" s="100">
        <v>200000</v>
      </c>
      <c r="F252" s="172"/>
      <c r="G252" s="164"/>
    </row>
    <row r="253" spans="1:7" ht="17">
      <c r="A253" s="6">
        <v>249</v>
      </c>
      <c r="B253" s="198" t="s">
        <v>401</v>
      </c>
      <c r="C253" s="85">
        <v>1</v>
      </c>
      <c r="D253" s="63" t="s">
        <v>290</v>
      </c>
      <c r="E253" s="101">
        <v>200000</v>
      </c>
      <c r="F253" s="167">
        <f>SUM(E253:E256)</f>
        <v>800000</v>
      </c>
      <c r="G253" s="164"/>
    </row>
    <row r="254" spans="1:7" ht="17">
      <c r="A254" s="6">
        <v>250</v>
      </c>
      <c r="B254" s="199"/>
      <c r="C254" s="60">
        <v>2</v>
      </c>
      <c r="D254" s="8" t="s">
        <v>278</v>
      </c>
      <c r="E254" s="99">
        <v>200000</v>
      </c>
      <c r="F254" s="168"/>
      <c r="G254" s="164"/>
    </row>
    <row r="255" spans="1:7" ht="17">
      <c r="A255" s="6">
        <v>251</v>
      </c>
      <c r="B255" s="199"/>
      <c r="C255" s="60">
        <v>3</v>
      </c>
      <c r="D255" s="8" t="s">
        <v>294</v>
      </c>
      <c r="E255" s="99">
        <v>200000</v>
      </c>
      <c r="F255" s="168"/>
      <c r="G255" s="164"/>
    </row>
    <row r="256" spans="1:7" ht="17.5" thickBot="1">
      <c r="A256" s="6">
        <v>252</v>
      </c>
      <c r="B256" s="200"/>
      <c r="C256" s="62">
        <v>3</v>
      </c>
      <c r="D256" s="58" t="s">
        <v>53</v>
      </c>
      <c r="E256" s="100">
        <v>200000</v>
      </c>
      <c r="F256" s="169"/>
      <c r="G256" s="164"/>
    </row>
    <row r="257" spans="1:7" ht="17">
      <c r="A257" s="6">
        <v>253</v>
      </c>
      <c r="B257" s="198" t="s">
        <v>386</v>
      </c>
      <c r="C257" s="85">
        <v>1</v>
      </c>
      <c r="D257" s="63" t="s">
        <v>210</v>
      </c>
      <c r="E257" s="101">
        <v>200000</v>
      </c>
      <c r="F257" s="167">
        <f>SUM(E257:E271)</f>
        <v>3000000</v>
      </c>
      <c r="G257" s="164"/>
    </row>
    <row r="258" spans="1:7" ht="17">
      <c r="A258" s="6">
        <v>254</v>
      </c>
      <c r="B258" s="199"/>
      <c r="C258" s="60">
        <v>1</v>
      </c>
      <c r="D258" s="8" t="s">
        <v>288</v>
      </c>
      <c r="E258" s="99">
        <v>200000</v>
      </c>
      <c r="F258" s="168"/>
      <c r="G258" s="164"/>
    </row>
    <row r="259" spans="1:7" ht="17">
      <c r="A259" s="6">
        <v>255</v>
      </c>
      <c r="B259" s="199"/>
      <c r="C259" s="60">
        <v>1</v>
      </c>
      <c r="D259" s="8" t="s">
        <v>242</v>
      </c>
      <c r="E259" s="99">
        <v>200000</v>
      </c>
      <c r="F259" s="168"/>
      <c r="G259" s="164"/>
    </row>
    <row r="260" spans="1:7" ht="17">
      <c r="A260" s="6">
        <v>256</v>
      </c>
      <c r="B260" s="199"/>
      <c r="C260" s="60">
        <v>1</v>
      </c>
      <c r="D260" s="8" t="s">
        <v>276</v>
      </c>
      <c r="E260" s="99">
        <v>200000</v>
      </c>
      <c r="F260" s="168"/>
      <c r="G260" s="164"/>
    </row>
    <row r="261" spans="1:7" ht="17">
      <c r="A261" s="6">
        <v>257</v>
      </c>
      <c r="B261" s="199"/>
      <c r="C261" s="60">
        <v>2</v>
      </c>
      <c r="D261" s="8" t="s">
        <v>65</v>
      </c>
      <c r="E261" s="99">
        <v>200000</v>
      </c>
      <c r="F261" s="168"/>
      <c r="G261" s="164"/>
    </row>
    <row r="262" spans="1:7" ht="17">
      <c r="A262" s="6">
        <v>258</v>
      </c>
      <c r="B262" s="199"/>
      <c r="C262" s="60">
        <v>2</v>
      </c>
      <c r="D262" s="8" t="s">
        <v>253</v>
      </c>
      <c r="E262" s="99">
        <v>200000</v>
      </c>
      <c r="F262" s="168"/>
      <c r="G262" s="164"/>
    </row>
    <row r="263" spans="1:7" ht="17">
      <c r="A263" s="6">
        <v>259</v>
      </c>
      <c r="B263" s="199"/>
      <c r="C263" s="60">
        <v>3</v>
      </c>
      <c r="D263" s="8" t="s">
        <v>62</v>
      </c>
      <c r="E263" s="99">
        <v>200000</v>
      </c>
      <c r="F263" s="168"/>
      <c r="G263" s="164"/>
    </row>
    <row r="264" spans="1:7" ht="17">
      <c r="A264" s="6">
        <v>260</v>
      </c>
      <c r="B264" s="199"/>
      <c r="C264" s="60">
        <v>3</v>
      </c>
      <c r="D264" s="8" t="s">
        <v>282</v>
      </c>
      <c r="E264" s="99">
        <v>200000</v>
      </c>
      <c r="F264" s="168"/>
      <c r="G264" s="164"/>
    </row>
    <row r="265" spans="1:7" ht="17">
      <c r="A265" s="6">
        <v>261</v>
      </c>
      <c r="B265" s="199"/>
      <c r="C265" s="60">
        <v>3</v>
      </c>
      <c r="D265" s="8" t="s">
        <v>284</v>
      </c>
      <c r="E265" s="99">
        <v>200000</v>
      </c>
      <c r="F265" s="168"/>
      <c r="G265" s="164"/>
    </row>
    <row r="266" spans="1:7" ht="17">
      <c r="A266" s="6">
        <v>262</v>
      </c>
      <c r="B266" s="199"/>
      <c r="C266" s="60">
        <v>3</v>
      </c>
      <c r="D266" s="8" t="s">
        <v>272</v>
      </c>
      <c r="E266" s="99">
        <v>200000</v>
      </c>
      <c r="F266" s="168"/>
      <c r="G266" s="164"/>
    </row>
    <row r="267" spans="1:7" ht="17">
      <c r="A267" s="6">
        <v>263</v>
      </c>
      <c r="B267" s="199"/>
      <c r="C267" s="60">
        <v>3</v>
      </c>
      <c r="D267" s="8" t="s">
        <v>235</v>
      </c>
      <c r="E267" s="99">
        <v>200000</v>
      </c>
      <c r="F267" s="168"/>
      <c r="G267" s="164"/>
    </row>
    <row r="268" spans="1:7" ht="17">
      <c r="A268" s="6">
        <v>264</v>
      </c>
      <c r="B268" s="199"/>
      <c r="C268" s="60">
        <v>3</v>
      </c>
      <c r="D268" s="8" t="s">
        <v>279</v>
      </c>
      <c r="E268" s="99">
        <v>200000</v>
      </c>
      <c r="F268" s="168"/>
      <c r="G268" s="164"/>
    </row>
    <row r="269" spans="1:7" ht="17">
      <c r="A269" s="6">
        <v>265</v>
      </c>
      <c r="B269" s="199"/>
      <c r="C269" s="60">
        <v>3</v>
      </c>
      <c r="D269" s="8" t="s">
        <v>88</v>
      </c>
      <c r="E269" s="99">
        <v>200000</v>
      </c>
      <c r="F269" s="168"/>
      <c r="G269" s="164"/>
    </row>
    <row r="270" spans="1:7" ht="17">
      <c r="A270" s="6">
        <v>266</v>
      </c>
      <c r="B270" s="199"/>
      <c r="C270" s="60">
        <v>3</v>
      </c>
      <c r="D270" s="8" t="s">
        <v>251</v>
      </c>
      <c r="E270" s="99">
        <v>200000</v>
      </c>
      <c r="F270" s="168"/>
      <c r="G270" s="164"/>
    </row>
    <row r="271" spans="1:7" ht="17.5" thickBot="1">
      <c r="A271" s="6">
        <v>267</v>
      </c>
      <c r="B271" s="200"/>
      <c r="C271" s="62">
        <v>1</v>
      </c>
      <c r="D271" s="58" t="s">
        <v>76</v>
      </c>
      <c r="E271" s="100">
        <v>200000</v>
      </c>
      <c r="F271" s="169"/>
      <c r="G271" s="164"/>
    </row>
    <row r="272" spans="1:7" ht="17">
      <c r="A272" s="6">
        <v>268</v>
      </c>
      <c r="B272" s="185" t="s">
        <v>61</v>
      </c>
      <c r="C272" s="11">
        <v>1</v>
      </c>
      <c r="D272" s="11" t="s">
        <v>179</v>
      </c>
      <c r="E272" s="104">
        <v>300000</v>
      </c>
      <c r="F272" s="170">
        <f>SUM(E272:E292)</f>
        <v>6300000</v>
      </c>
      <c r="G272" s="164"/>
    </row>
    <row r="273" spans="1:7" ht="17">
      <c r="A273" s="6">
        <v>269</v>
      </c>
      <c r="B273" s="186"/>
      <c r="C273" s="12">
        <v>1</v>
      </c>
      <c r="D273" s="12" t="s">
        <v>147</v>
      </c>
      <c r="E273" s="105">
        <v>300000</v>
      </c>
      <c r="F273" s="171"/>
      <c r="G273" s="164"/>
    </row>
    <row r="274" spans="1:7" ht="17">
      <c r="A274" s="6">
        <v>270</v>
      </c>
      <c r="B274" s="186"/>
      <c r="C274" s="12">
        <v>1</v>
      </c>
      <c r="D274" s="12" t="s">
        <v>130</v>
      </c>
      <c r="E274" s="105">
        <v>300000</v>
      </c>
      <c r="F274" s="171"/>
      <c r="G274" s="164"/>
    </row>
    <row r="275" spans="1:7" ht="17">
      <c r="A275" s="6">
        <v>271</v>
      </c>
      <c r="B275" s="186"/>
      <c r="C275" s="12">
        <v>1</v>
      </c>
      <c r="D275" s="12" t="s">
        <v>119</v>
      </c>
      <c r="E275" s="105">
        <v>300000</v>
      </c>
      <c r="F275" s="171"/>
      <c r="G275" s="164"/>
    </row>
    <row r="276" spans="1:7" ht="17">
      <c r="A276" s="6">
        <v>272</v>
      </c>
      <c r="B276" s="186"/>
      <c r="C276" s="12">
        <v>1</v>
      </c>
      <c r="D276" s="12" t="s">
        <v>146</v>
      </c>
      <c r="E276" s="105">
        <v>300000</v>
      </c>
      <c r="F276" s="171"/>
      <c r="G276" s="164"/>
    </row>
    <row r="277" spans="1:7" ht="17">
      <c r="A277" s="6">
        <v>273</v>
      </c>
      <c r="B277" s="186"/>
      <c r="C277" s="12">
        <v>1</v>
      </c>
      <c r="D277" s="12" t="s">
        <v>261</v>
      </c>
      <c r="E277" s="105">
        <v>300000</v>
      </c>
      <c r="F277" s="171"/>
      <c r="G277" s="164"/>
    </row>
    <row r="278" spans="1:7" ht="17">
      <c r="A278" s="6">
        <v>274</v>
      </c>
      <c r="B278" s="186"/>
      <c r="C278" s="12">
        <v>1</v>
      </c>
      <c r="D278" s="12" t="s">
        <v>134</v>
      </c>
      <c r="E278" s="105">
        <v>300000</v>
      </c>
      <c r="F278" s="171"/>
      <c r="G278" s="164"/>
    </row>
    <row r="279" spans="1:7" ht="17">
      <c r="A279" s="6">
        <v>275</v>
      </c>
      <c r="B279" s="186"/>
      <c r="C279" s="12">
        <v>1</v>
      </c>
      <c r="D279" s="12" t="s">
        <v>140</v>
      </c>
      <c r="E279" s="105">
        <v>300000</v>
      </c>
      <c r="F279" s="171"/>
      <c r="G279" s="164"/>
    </row>
    <row r="280" spans="1:7" ht="17">
      <c r="A280" s="6">
        <v>276</v>
      </c>
      <c r="B280" s="186"/>
      <c r="C280" s="12">
        <v>1</v>
      </c>
      <c r="D280" s="12" t="s">
        <v>148</v>
      </c>
      <c r="E280" s="105">
        <v>300000</v>
      </c>
      <c r="F280" s="171"/>
      <c r="G280" s="164"/>
    </row>
    <row r="281" spans="1:7" ht="17">
      <c r="A281" s="6">
        <v>277</v>
      </c>
      <c r="B281" s="186"/>
      <c r="C281" s="12">
        <v>2</v>
      </c>
      <c r="D281" s="12" t="s">
        <v>170</v>
      </c>
      <c r="E281" s="105">
        <v>300000</v>
      </c>
      <c r="F281" s="171"/>
      <c r="G281" s="164"/>
    </row>
    <row r="282" spans="1:7" ht="17">
      <c r="A282" s="6">
        <v>278</v>
      </c>
      <c r="B282" s="186"/>
      <c r="C282" s="12">
        <v>2</v>
      </c>
      <c r="D282" s="12" t="s">
        <v>133</v>
      </c>
      <c r="E282" s="105">
        <v>300000</v>
      </c>
      <c r="F282" s="171"/>
      <c r="G282" s="164"/>
    </row>
    <row r="283" spans="1:7" ht="17">
      <c r="A283" s="6">
        <v>279</v>
      </c>
      <c r="B283" s="186"/>
      <c r="C283" s="12">
        <v>2</v>
      </c>
      <c r="D283" s="12" t="s">
        <v>152</v>
      </c>
      <c r="E283" s="105">
        <v>300000</v>
      </c>
      <c r="F283" s="171"/>
      <c r="G283" s="164"/>
    </row>
    <row r="284" spans="1:7" ht="17">
      <c r="A284" s="6">
        <v>280</v>
      </c>
      <c r="B284" s="186"/>
      <c r="C284" s="12">
        <v>2</v>
      </c>
      <c r="D284" s="12" t="s">
        <v>132</v>
      </c>
      <c r="E284" s="105">
        <v>300000</v>
      </c>
      <c r="F284" s="171"/>
      <c r="G284" s="164"/>
    </row>
    <row r="285" spans="1:7" ht="17">
      <c r="A285" s="6">
        <v>281</v>
      </c>
      <c r="B285" s="186"/>
      <c r="C285" s="12">
        <v>2</v>
      </c>
      <c r="D285" s="12" t="s">
        <v>143</v>
      </c>
      <c r="E285" s="105">
        <v>300000</v>
      </c>
      <c r="F285" s="171"/>
      <c r="G285" s="164"/>
    </row>
    <row r="286" spans="1:7" ht="17">
      <c r="A286" s="6">
        <v>282</v>
      </c>
      <c r="B286" s="186"/>
      <c r="C286" s="12">
        <v>2</v>
      </c>
      <c r="D286" s="12" t="s">
        <v>102</v>
      </c>
      <c r="E286" s="105">
        <v>300000</v>
      </c>
      <c r="F286" s="171"/>
      <c r="G286" s="164"/>
    </row>
    <row r="287" spans="1:7" ht="17">
      <c r="A287" s="6">
        <v>283</v>
      </c>
      <c r="B287" s="186"/>
      <c r="C287" s="12">
        <v>3</v>
      </c>
      <c r="D287" s="12" t="s">
        <v>123</v>
      </c>
      <c r="E287" s="105">
        <v>300000</v>
      </c>
      <c r="F287" s="171"/>
      <c r="G287" s="164"/>
    </row>
    <row r="288" spans="1:7" ht="17">
      <c r="A288" s="6">
        <v>284</v>
      </c>
      <c r="B288" s="186"/>
      <c r="C288" s="12">
        <v>3</v>
      </c>
      <c r="D288" s="12" t="s">
        <v>129</v>
      </c>
      <c r="E288" s="105">
        <v>300000</v>
      </c>
      <c r="F288" s="171"/>
      <c r="G288" s="164"/>
    </row>
    <row r="289" spans="1:7" ht="17">
      <c r="A289" s="6">
        <v>285</v>
      </c>
      <c r="B289" s="186"/>
      <c r="C289" s="12">
        <v>3</v>
      </c>
      <c r="D289" s="12" t="s">
        <v>141</v>
      </c>
      <c r="E289" s="105">
        <v>300000</v>
      </c>
      <c r="F289" s="171"/>
      <c r="G289" s="164"/>
    </row>
    <row r="290" spans="1:7" ht="17">
      <c r="A290" s="6">
        <v>286</v>
      </c>
      <c r="B290" s="186"/>
      <c r="C290" s="12">
        <v>3</v>
      </c>
      <c r="D290" s="12" t="s">
        <v>82</v>
      </c>
      <c r="E290" s="105">
        <v>300000</v>
      </c>
      <c r="F290" s="171"/>
      <c r="G290" s="164"/>
    </row>
    <row r="291" spans="1:7" ht="17">
      <c r="A291" s="6">
        <v>287</v>
      </c>
      <c r="B291" s="186"/>
      <c r="C291" s="12">
        <v>3</v>
      </c>
      <c r="D291" s="12" t="s">
        <v>166</v>
      </c>
      <c r="E291" s="105">
        <v>300000</v>
      </c>
      <c r="F291" s="171"/>
      <c r="G291" s="164"/>
    </row>
    <row r="292" spans="1:7" ht="17.5" thickBot="1">
      <c r="A292" s="6">
        <v>288</v>
      </c>
      <c r="B292" s="192"/>
      <c r="C292" s="66">
        <v>3</v>
      </c>
      <c r="D292" s="66" t="s">
        <v>138</v>
      </c>
      <c r="E292" s="106">
        <v>300000</v>
      </c>
      <c r="F292" s="172"/>
      <c r="G292" s="164"/>
    </row>
    <row r="293" spans="1:7" ht="17">
      <c r="A293" s="6">
        <v>289</v>
      </c>
      <c r="B293" s="211" t="s">
        <v>394</v>
      </c>
      <c r="C293" s="65">
        <v>3</v>
      </c>
      <c r="D293" s="65" t="s">
        <v>137</v>
      </c>
      <c r="E293" s="103">
        <v>200000</v>
      </c>
      <c r="F293" s="170">
        <f>SUM(E293:E308)</f>
        <v>3200000</v>
      </c>
      <c r="G293" s="164"/>
    </row>
    <row r="294" spans="1:7" ht="17">
      <c r="A294" s="6">
        <v>290</v>
      </c>
      <c r="B294" s="186"/>
      <c r="C294" s="12">
        <v>3</v>
      </c>
      <c r="D294" s="12" t="s">
        <v>150</v>
      </c>
      <c r="E294" s="99">
        <v>200000</v>
      </c>
      <c r="F294" s="171"/>
      <c r="G294" s="164"/>
    </row>
    <row r="295" spans="1:7" ht="17">
      <c r="A295" s="6">
        <v>291</v>
      </c>
      <c r="B295" s="186"/>
      <c r="C295" s="12">
        <v>3</v>
      </c>
      <c r="D295" s="12" t="s">
        <v>113</v>
      </c>
      <c r="E295" s="99">
        <v>200000</v>
      </c>
      <c r="F295" s="171"/>
      <c r="G295" s="164"/>
    </row>
    <row r="296" spans="1:7" ht="17">
      <c r="A296" s="6">
        <v>292</v>
      </c>
      <c r="B296" s="186"/>
      <c r="C296" s="12">
        <v>3</v>
      </c>
      <c r="D296" s="12" t="s">
        <v>126</v>
      </c>
      <c r="E296" s="99">
        <v>200000</v>
      </c>
      <c r="F296" s="171"/>
      <c r="G296" s="164"/>
    </row>
    <row r="297" spans="1:7" ht="17">
      <c r="A297" s="6">
        <v>293</v>
      </c>
      <c r="B297" s="186"/>
      <c r="C297" s="12">
        <v>3</v>
      </c>
      <c r="D297" s="12" t="s">
        <v>108</v>
      </c>
      <c r="E297" s="99">
        <v>200000</v>
      </c>
      <c r="F297" s="171"/>
      <c r="G297" s="164"/>
    </row>
    <row r="298" spans="1:7" ht="17">
      <c r="A298" s="6">
        <v>294</v>
      </c>
      <c r="B298" s="186"/>
      <c r="C298" s="12">
        <v>2</v>
      </c>
      <c r="D298" s="12" t="s">
        <v>47</v>
      </c>
      <c r="E298" s="99">
        <v>200000</v>
      </c>
      <c r="F298" s="171"/>
      <c r="G298" s="164"/>
    </row>
    <row r="299" spans="1:7" ht="17">
      <c r="A299" s="6">
        <v>295</v>
      </c>
      <c r="B299" s="186"/>
      <c r="C299" s="12">
        <v>2</v>
      </c>
      <c r="D299" s="12" t="s">
        <v>122</v>
      </c>
      <c r="E299" s="99">
        <v>200000</v>
      </c>
      <c r="F299" s="171"/>
      <c r="G299" s="164"/>
    </row>
    <row r="300" spans="1:7" ht="17">
      <c r="A300" s="6">
        <v>296</v>
      </c>
      <c r="B300" s="186"/>
      <c r="C300" s="12">
        <v>2</v>
      </c>
      <c r="D300" s="12" t="s">
        <v>139</v>
      </c>
      <c r="E300" s="99">
        <v>200000</v>
      </c>
      <c r="F300" s="171"/>
      <c r="G300" s="164"/>
    </row>
    <row r="301" spans="1:7" ht="17">
      <c r="A301" s="6">
        <v>297</v>
      </c>
      <c r="B301" s="186"/>
      <c r="C301" s="12">
        <v>2</v>
      </c>
      <c r="D301" s="12" t="s">
        <v>142</v>
      </c>
      <c r="E301" s="99">
        <v>200000</v>
      </c>
      <c r="F301" s="171"/>
      <c r="G301" s="164"/>
    </row>
    <row r="302" spans="1:7" ht="17">
      <c r="A302" s="6">
        <v>298</v>
      </c>
      <c r="B302" s="186"/>
      <c r="C302" s="12">
        <v>2</v>
      </c>
      <c r="D302" s="12" t="s">
        <v>100</v>
      </c>
      <c r="E302" s="99">
        <v>200000</v>
      </c>
      <c r="F302" s="171"/>
      <c r="G302" s="164"/>
    </row>
    <row r="303" spans="1:7" ht="17">
      <c r="A303" s="6">
        <v>299</v>
      </c>
      <c r="B303" s="186"/>
      <c r="C303" s="12">
        <v>2</v>
      </c>
      <c r="D303" s="12" t="s">
        <v>96</v>
      </c>
      <c r="E303" s="99">
        <v>200000</v>
      </c>
      <c r="F303" s="171"/>
      <c r="G303" s="164"/>
    </row>
    <row r="304" spans="1:7" ht="17">
      <c r="A304" s="6">
        <v>300</v>
      </c>
      <c r="B304" s="186"/>
      <c r="C304" s="12">
        <v>1</v>
      </c>
      <c r="D304" s="12" t="s">
        <v>145</v>
      </c>
      <c r="E304" s="99">
        <v>200000</v>
      </c>
      <c r="F304" s="171"/>
      <c r="G304" s="164"/>
    </row>
    <row r="305" spans="1:7" ht="17">
      <c r="A305" s="6">
        <v>301</v>
      </c>
      <c r="B305" s="186"/>
      <c r="C305" s="12">
        <v>1</v>
      </c>
      <c r="D305" s="12" t="s">
        <v>117</v>
      </c>
      <c r="E305" s="99">
        <v>200000</v>
      </c>
      <c r="F305" s="171"/>
      <c r="G305" s="164"/>
    </row>
    <row r="306" spans="1:7" ht="17">
      <c r="A306" s="6">
        <v>302</v>
      </c>
      <c r="B306" s="186"/>
      <c r="C306" s="12">
        <v>1</v>
      </c>
      <c r="D306" s="12" t="s">
        <v>135</v>
      </c>
      <c r="E306" s="99">
        <v>200000</v>
      </c>
      <c r="F306" s="171"/>
      <c r="G306" s="164"/>
    </row>
    <row r="307" spans="1:7" ht="17">
      <c r="A307" s="6">
        <v>303</v>
      </c>
      <c r="B307" s="185" t="s">
        <v>389</v>
      </c>
      <c r="C307" s="11">
        <v>3</v>
      </c>
      <c r="D307" s="11" t="s">
        <v>375</v>
      </c>
      <c r="E307" s="101">
        <v>200000</v>
      </c>
      <c r="F307" s="171"/>
      <c r="G307" s="164"/>
    </row>
    <row r="308" spans="1:7" ht="17.5" thickBot="1">
      <c r="A308" s="6">
        <v>304</v>
      </c>
      <c r="B308" s="192"/>
      <c r="C308" s="66">
        <v>2</v>
      </c>
      <c r="D308" s="66" t="s">
        <v>188</v>
      </c>
      <c r="E308" s="100">
        <v>200000</v>
      </c>
      <c r="F308" s="172"/>
      <c r="G308" s="164"/>
    </row>
    <row r="309" spans="1:7" ht="17">
      <c r="A309" s="6">
        <v>305</v>
      </c>
      <c r="B309" s="185" t="s">
        <v>385</v>
      </c>
      <c r="C309" s="11">
        <v>3</v>
      </c>
      <c r="D309" s="11" t="s">
        <v>363</v>
      </c>
      <c r="E309" s="101">
        <v>200000</v>
      </c>
      <c r="F309" s="170">
        <f>SUM(E309:E311)</f>
        <v>600000</v>
      </c>
      <c r="G309" s="164"/>
    </row>
    <row r="310" spans="1:7" ht="17">
      <c r="A310" s="6">
        <v>306</v>
      </c>
      <c r="B310" s="186"/>
      <c r="C310" s="12">
        <v>2</v>
      </c>
      <c r="D310" s="12" t="s">
        <v>240</v>
      </c>
      <c r="E310" s="99">
        <v>200000</v>
      </c>
      <c r="F310" s="171"/>
      <c r="G310" s="164"/>
    </row>
    <row r="311" spans="1:7" ht="17.5" thickBot="1">
      <c r="A311" s="6">
        <v>307</v>
      </c>
      <c r="B311" s="192"/>
      <c r="C311" s="66">
        <v>1</v>
      </c>
      <c r="D311" s="66" t="s">
        <v>110</v>
      </c>
      <c r="E311" s="100">
        <v>200000</v>
      </c>
      <c r="F311" s="172"/>
      <c r="G311" s="164"/>
    </row>
    <row r="312" spans="1:7" ht="17">
      <c r="A312" s="6">
        <v>308</v>
      </c>
      <c r="B312" s="201" t="s">
        <v>481</v>
      </c>
      <c r="C312" s="11">
        <v>1</v>
      </c>
      <c r="D312" s="11" t="s">
        <v>192</v>
      </c>
      <c r="E312" s="104">
        <v>300000</v>
      </c>
      <c r="F312" s="167">
        <f>SUM(E312:E327)</f>
        <v>4800000</v>
      </c>
      <c r="G312" s="164"/>
    </row>
    <row r="313" spans="1:7" ht="17">
      <c r="A313" s="6">
        <v>309</v>
      </c>
      <c r="B313" s="186"/>
      <c r="C313" s="12">
        <v>1</v>
      </c>
      <c r="D313" s="87" t="s">
        <v>182</v>
      </c>
      <c r="E313" s="105">
        <v>300000</v>
      </c>
      <c r="F313" s="168"/>
      <c r="G313" s="164"/>
    </row>
    <row r="314" spans="1:7" ht="17">
      <c r="A314" s="6">
        <v>310</v>
      </c>
      <c r="B314" s="186"/>
      <c r="C314" s="12">
        <v>1</v>
      </c>
      <c r="D314" s="88" t="s">
        <v>173</v>
      </c>
      <c r="E314" s="105">
        <v>300000</v>
      </c>
      <c r="F314" s="168"/>
      <c r="G314" s="164"/>
    </row>
    <row r="315" spans="1:7" ht="17">
      <c r="A315" s="6">
        <v>311</v>
      </c>
      <c r="B315" s="186"/>
      <c r="C315" s="12">
        <v>1</v>
      </c>
      <c r="D315" s="88" t="s">
        <v>198</v>
      </c>
      <c r="E315" s="105">
        <v>300000</v>
      </c>
      <c r="F315" s="168"/>
      <c r="G315" s="164"/>
    </row>
    <row r="316" spans="1:7" ht="17">
      <c r="A316" s="6">
        <v>312</v>
      </c>
      <c r="B316" s="186"/>
      <c r="C316" s="12">
        <v>1</v>
      </c>
      <c r="D316" s="133" t="s">
        <v>503</v>
      </c>
      <c r="E316" s="105">
        <v>300000</v>
      </c>
      <c r="F316" s="168"/>
      <c r="G316" s="164"/>
    </row>
    <row r="317" spans="1:7" ht="17">
      <c r="A317" s="6">
        <v>313</v>
      </c>
      <c r="B317" s="186"/>
      <c r="C317" s="12">
        <v>1</v>
      </c>
      <c r="D317" s="12" t="s">
        <v>194</v>
      </c>
      <c r="E317" s="105">
        <v>300000</v>
      </c>
      <c r="F317" s="168"/>
      <c r="G317" s="164"/>
    </row>
    <row r="318" spans="1:7" ht="17">
      <c r="A318" s="6">
        <v>314</v>
      </c>
      <c r="B318" s="186"/>
      <c r="C318" s="12">
        <v>1</v>
      </c>
      <c r="D318" s="12" t="s">
        <v>103</v>
      </c>
      <c r="E318" s="105">
        <v>300000</v>
      </c>
      <c r="F318" s="168"/>
      <c r="G318" s="164"/>
    </row>
    <row r="319" spans="1:7" ht="17">
      <c r="A319" s="6">
        <v>315</v>
      </c>
      <c r="B319" s="186"/>
      <c r="C319" s="12">
        <v>2</v>
      </c>
      <c r="D319" s="12" t="s">
        <v>82</v>
      </c>
      <c r="E319" s="105">
        <v>300000</v>
      </c>
      <c r="F319" s="168"/>
      <c r="G319" s="164"/>
    </row>
    <row r="320" spans="1:7" ht="17">
      <c r="A320" s="6">
        <v>316</v>
      </c>
      <c r="B320" s="186"/>
      <c r="C320" s="12">
        <v>2</v>
      </c>
      <c r="D320" s="12" t="s">
        <v>186</v>
      </c>
      <c r="E320" s="105">
        <v>300000</v>
      </c>
      <c r="F320" s="168"/>
      <c r="G320" s="164"/>
    </row>
    <row r="321" spans="1:7" ht="17">
      <c r="A321" s="6">
        <v>317</v>
      </c>
      <c r="B321" s="186"/>
      <c r="C321" s="12">
        <v>2</v>
      </c>
      <c r="D321" s="12" t="s">
        <v>201</v>
      </c>
      <c r="E321" s="105">
        <v>300000</v>
      </c>
      <c r="F321" s="168"/>
      <c r="G321" s="164"/>
    </row>
    <row r="322" spans="1:7" ht="17">
      <c r="A322" s="6">
        <v>318</v>
      </c>
      <c r="B322" s="186"/>
      <c r="C322" s="12">
        <v>2</v>
      </c>
      <c r="D322" s="12" t="s">
        <v>190</v>
      </c>
      <c r="E322" s="105">
        <v>300000</v>
      </c>
      <c r="F322" s="168"/>
      <c r="G322" s="164"/>
    </row>
    <row r="323" spans="1:7" ht="17">
      <c r="A323" s="6">
        <v>319</v>
      </c>
      <c r="B323" s="186"/>
      <c r="C323" s="12">
        <v>2</v>
      </c>
      <c r="D323" s="12" t="s">
        <v>193</v>
      </c>
      <c r="E323" s="105">
        <v>300000</v>
      </c>
      <c r="F323" s="168"/>
      <c r="G323" s="164"/>
    </row>
    <row r="324" spans="1:7" ht="17">
      <c r="A324" s="6">
        <v>320</v>
      </c>
      <c r="B324" s="186"/>
      <c r="C324" s="12">
        <v>3</v>
      </c>
      <c r="D324" s="12" t="s">
        <v>195</v>
      </c>
      <c r="E324" s="105">
        <v>300000</v>
      </c>
      <c r="F324" s="168"/>
      <c r="G324" s="164"/>
    </row>
    <row r="325" spans="1:7" ht="17">
      <c r="A325" s="6">
        <v>321</v>
      </c>
      <c r="B325" s="186"/>
      <c r="C325" s="12">
        <v>3</v>
      </c>
      <c r="D325" s="12" t="s">
        <v>200</v>
      </c>
      <c r="E325" s="105">
        <v>300000</v>
      </c>
      <c r="F325" s="168"/>
      <c r="G325" s="164"/>
    </row>
    <row r="326" spans="1:7" ht="17">
      <c r="A326" s="6">
        <v>322</v>
      </c>
      <c r="B326" s="186"/>
      <c r="C326" s="12">
        <v>3</v>
      </c>
      <c r="D326" s="12" t="s">
        <v>199</v>
      </c>
      <c r="E326" s="105">
        <v>300000</v>
      </c>
      <c r="F326" s="168"/>
      <c r="G326" s="164"/>
    </row>
    <row r="327" spans="1:7" ht="17.5" thickBot="1">
      <c r="A327" s="6">
        <v>323</v>
      </c>
      <c r="B327" s="192"/>
      <c r="C327" s="66">
        <v>3</v>
      </c>
      <c r="D327" s="66" t="s">
        <v>102</v>
      </c>
      <c r="E327" s="106">
        <v>300000</v>
      </c>
      <c r="F327" s="169"/>
      <c r="G327" s="164"/>
    </row>
    <row r="328" spans="1:7" ht="17">
      <c r="A328" s="6">
        <v>324</v>
      </c>
      <c r="B328" s="207" t="s">
        <v>499</v>
      </c>
      <c r="C328" s="86">
        <v>1</v>
      </c>
      <c r="D328" s="86" t="s">
        <v>459</v>
      </c>
      <c r="E328" s="104">
        <v>300000</v>
      </c>
      <c r="F328" s="167">
        <f>SUM(E328:E346)</f>
        <v>5700000</v>
      </c>
      <c r="G328" s="164"/>
    </row>
    <row r="329" spans="1:7" ht="17">
      <c r="A329" s="6">
        <v>325</v>
      </c>
      <c r="B329" s="183"/>
      <c r="C329" s="69">
        <v>1</v>
      </c>
      <c r="D329" s="69" t="s">
        <v>460</v>
      </c>
      <c r="E329" s="105">
        <v>300000</v>
      </c>
      <c r="F329" s="168"/>
      <c r="G329" s="164"/>
    </row>
    <row r="330" spans="1:7" ht="17">
      <c r="A330" s="6">
        <v>326</v>
      </c>
      <c r="B330" s="183"/>
      <c r="C330" s="69">
        <v>1</v>
      </c>
      <c r="D330" s="69" t="s">
        <v>461</v>
      </c>
      <c r="E330" s="105">
        <v>300000</v>
      </c>
      <c r="F330" s="168"/>
      <c r="G330" s="164"/>
    </row>
    <row r="331" spans="1:7" ht="17">
      <c r="A331" s="6">
        <v>327</v>
      </c>
      <c r="B331" s="183"/>
      <c r="C331" s="69">
        <v>1</v>
      </c>
      <c r="D331" s="69" t="s">
        <v>462</v>
      </c>
      <c r="E331" s="105">
        <v>300000</v>
      </c>
      <c r="F331" s="168"/>
      <c r="G331" s="164"/>
    </row>
    <row r="332" spans="1:7" ht="17">
      <c r="A332" s="6">
        <v>328</v>
      </c>
      <c r="B332" s="183"/>
      <c r="C332" s="69">
        <v>1</v>
      </c>
      <c r="D332" s="69" t="s">
        <v>497</v>
      </c>
      <c r="E332" s="105">
        <v>300000</v>
      </c>
      <c r="F332" s="168"/>
      <c r="G332" s="164"/>
    </row>
    <row r="333" spans="1:7" ht="17">
      <c r="A333" s="6">
        <v>329</v>
      </c>
      <c r="B333" s="183"/>
      <c r="C333" s="69">
        <v>1</v>
      </c>
      <c r="D333" s="69" t="s">
        <v>463</v>
      </c>
      <c r="E333" s="105">
        <v>300000</v>
      </c>
      <c r="F333" s="168"/>
      <c r="G333" s="164"/>
    </row>
    <row r="334" spans="1:7" ht="17">
      <c r="A334" s="6">
        <v>330</v>
      </c>
      <c r="B334" s="183"/>
      <c r="C334" s="69">
        <v>2</v>
      </c>
      <c r="D334" s="69" t="s">
        <v>464</v>
      </c>
      <c r="E334" s="105">
        <v>300000</v>
      </c>
      <c r="F334" s="168"/>
      <c r="G334" s="164"/>
    </row>
    <row r="335" spans="1:7" ht="17">
      <c r="A335" s="6">
        <v>331</v>
      </c>
      <c r="B335" s="183"/>
      <c r="C335" s="69">
        <v>2</v>
      </c>
      <c r="D335" s="69" t="s">
        <v>465</v>
      </c>
      <c r="E335" s="105">
        <v>300000</v>
      </c>
      <c r="F335" s="168"/>
      <c r="G335" s="164"/>
    </row>
    <row r="336" spans="1:7" ht="17">
      <c r="A336" s="6">
        <v>332</v>
      </c>
      <c r="B336" s="183"/>
      <c r="C336" s="69">
        <v>2</v>
      </c>
      <c r="D336" s="69" t="s">
        <v>466</v>
      </c>
      <c r="E336" s="105">
        <v>300000</v>
      </c>
      <c r="F336" s="168"/>
      <c r="G336" s="164"/>
    </row>
    <row r="337" spans="1:7" ht="17">
      <c r="A337" s="6">
        <v>333</v>
      </c>
      <c r="B337" s="183"/>
      <c r="C337" s="69">
        <v>2</v>
      </c>
      <c r="D337" s="69" t="s">
        <v>467</v>
      </c>
      <c r="E337" s="105">
        <v>300000</v>
      </c>
      <c r="F337" s="168"/>
      <c r="G337" s="164"/>
    </row>
    <row r="338" spans="1:7" ht="17">
      <c r="A338" s="6">
        <v>334</v>
      </c>
      <c r="B338" s="183"/>
      <c r="C338" s="69">
        <v>2</v>
      </c>
      <c r="D338" s="69" t="s">
        <v>468</v>
      </c>
      <c r="E338" s="105">
        <v>300000</v>
      </c>
      <c r="F338" s="168"/>
      <c r="G338" s="164"/>
    </row>
    <row r="339" spans="1:7" ht="17">
      <c r="A339" s="6">
        <v>335</v>
      </c>
      <c r="B339" s="183"/>
      <c r="C339" s="69">
        <v>3</v>
      </c>
      <c r="D339" s="69" t="s">
        <v>469</v>
      </c>
      <c r="E339" s="105">
        <v>300000</v>
      </c>
      <c r="F339" s="168"/>
      <c r="G339" s="164"/>
    </row>
    <row r="340" spans="1:7" ht="17">
      <c r="A340" s="6">
        <v>336</v>
      </c>
      <c r="B340" s="183"/>
      <c r="C340" s="69">
        <v>3</v>
      </c>
      <c r="D340" s="69" t="s">
        <v>470</v>
      </c>
      <c r="E340" s="105">
        <v>300000</v>
      </c>
      <c r="F340" s="168"/>
      <c r="G340" s="164"/>
    </row>
    <row r="341" spans="1:7" ht="17">
      <c r="A341" s="6">
        <v>337</v>
      </c>
      <c r="B341" s="183"/>
      <c r="C341" s="69">
        <v>3</v>
      </c>
      <c r="D341" s="69" t="s">
        <v>471</v>
      </c>
      <c r="E341" s="105">
        <v>300000</v>
      </c>
      <c r="F341" s="168"/>
      <c r="G341" s="164"/>
    </row>
    <row r="342" spans="1:7" ht="17">
      <c r="A342" s="6">
        <v>338</v>
      </c>
      <c r="B342" s="183"/>
      <c r="C342" s="69">
        <v>3</v>
      </c>
      <c r="D342" s="69" t="s">
        <v>472</v>
      </c>
      <c r="E342" s="105">
        <v>300000</v>
      </c>
      <c r="F342" s="168"/>
      <c r="G342" s="164"/>
    </row>
    <row r="343" spans="1:7" ht="17">
      <c r="A343" s="6">
        <v>339</v>
      </c>
      <c r="B343" s="183"/>
      <c r="C343" s="69">
        <v>3</v>
      </c>
      <c r="D343" s="69" t="s">
        <v>473</v>
      </c>
      <c r="E343" s="105">
        <v>300000</v>
      </c>
      <c r="F343" s="168"/>
      <c r="G343" s="164"/>
    </row>
    <row r="344" spans="1:7" ht="17">
      <c r="A344" s="6">
        <v>340</v>
      </c>
      <c r="B344" s="183"/>
      <c r="C344" s="69">
        <v>3</v>
      </c>
      <c r="D344" s="69" t="s">
        <v>474</v>
      </c>
      <c r="E344" s="105">
        <v>300000</v>
      </c>
      <c r="F344" s="168"/>
      <c r="G344" s="164"/>
    </row>
    <row r="345" spans="1:7" ht="17">
      <c r="A345" s="6">
        <v>341</v>
      </c>
      <c r="B345" s="183"/>
      <c r="C345" s="69">
        <v>3</v>
      </c>
      <c r="D345" s="69" t="s">
        <v>475</v>
      </c>
      <c r="E345" s="105">
        <v>300000</v>
      </c>
      <c r="F345" s="168"/>
      <c r="G345" s="164"/>
    </row>
    <row r="346" spans="1:7" ht="17.5" thickBot="1">
      <c r="A346" s="6">
        <v>342</v>
      </c>
      <c r="B346" s="184"/>
      <c r="C346" s="70">
        <v>3</v>
      </c>
      <c r="D346" s="70" t="s">
        <v>476</v>
      </c>
      <c r="E346" s="106">
        <v>300000</v>
      </c>
      <c r="F346" s="169"/>
      <c r="G346" s="164"/>
    </row>
    <row r="347" spans="1:7" ht="17">
      <c r="A347" s="6">
        <v>343</v>
      </c>
      <c r="B347" s="201" t="s">
        <v>482</v>
      </c>
      <c r="C347" s="11">
        <v>1</v>
      </c>
      <c r="D347" s="11" t="s">
        <v>131</v>
      </c>
      <c r="E347" s="104">
        <v>300000</v>
      </c>
      <c r="F347" s="170">
        <f>SUM(E347:E368)</f>
        <v>6600000</v>
      </c>
      <c r="G347" s="164"/>
    </row>
    <row r="348" spans="1:7" ht="17">
      <c r="A348" s="6">
        <v>344</v>
      </c>
      <c r="B348" s="186"/>
      <c r="C348" s="12">
        <v>1</v>
      </c>
      <c r="D348" s="12" t="s">
        <v>270</v>
      </c>
      <c r="E348" s="105">
        <v>300000</v>
      </c>
      <c r="F348" s="171"/>
      <c r="G348" s="164"/>
    </row>
    <row r="349" spans="1:7" ht="17">
      <c r="A349" s="6">
        <v>345</v>
      </c>
      <c r="B349" s="186"/>
      <c r="C349" s="12">
        <v>1</v>
      </c>
      <c r="D349" s="12" t="s">
        <v>250</v>
      </c>
      <c r="E349" s="105">
        <v>300000</v>
      </c>
      <c r="F349" s="171"/>
      <c r="G349" s="164"/>
    </row>
    <row r="350" spans="1:7" ht="17">
      <c r="A350" s="6">
        <v>346</v>
      </c>
      <c r="B350" s="186"/>
      <c r="C350" s="12">
        <v>1</v>
      </c>
      <c r="D350" s="12" t="s">
        <v>274</v>
      </c>
      <c r="E350" s="105">
        <v>300000</v>
      </c>
      <c r="F350" s="171"/>
      <c r="G350" s="164"/>
    </row>
    <row r="351" spans="1:7" ht="17">
      <c r="A351" s="6">
        <v>347</v>
      </c>
      <c r="B351" s="186"/>
      <c r="C351" s="12">
        <v>1</v>
      </c>
      <c r="D351" s="12" t="s">
        <v>271</v>
      </c>
      <c r="E351" s="105">
        <v>300000</v>
      </c>
      <c r="F351" s="171"/>
      <c r="G351" s="164"/>
    </row>
    <row r="352" spans="1:7" ht="17">
      <c r="A352" s="6">
        <v>348</v>
      </c>
      <c r="B352" s="186"/>
      <c r="C352" s="12">
        <v>1</v>
      </c>
      <c r="D352" s="12" t="s">
        <v>277</v>
      </c>
      <c r="E352" s="105">
        <v>300000</v>
      </c>
      <c r="F352" s="171"/>
      <c r="G352" s="164"/>
    </row>
    <row r="353" spans="1:7" ht="17">
      <c r="A353" s="6">
        <v>349</v>
      </c>
      <c r="B353" s="186"/>
      <c r="C353" s="12">
        <v>1</v>
      </c>
      <c r="D353" s="12" t="s">
        <v>127</v>
      </c>
      <c r="E353" s="105">
        <v>300000</v>
      </c>
      <c r="F353" s="171"/>
      <c r="G353" s="164"/>
    </row>
    <row r="354" spans="1:7" ht="17">
      <c r="A354" s="6">
        <v>350</v>
      </c>
      <c r="B354" s="186"/>
      <c r="C354" s="12">
        <v>2</v>
      </c>
      <c r="D354" s="12" t="s">
        <v>252</v>
      </c>
      <c r="E354" s="105">
        <v>300000</v>
      </c>
      <c r="F354" s="171"/>
      <c r="G354" s="164"/>
    </row>
    <row r="355" spans="1:7" ht="17">
      <c r="A355" s="6">
        <v>351</v>
      </c>
      <c r="B355" s="186"/>
      <c r="C355" s="12">
        <v>2</v>
      </c>
      <c r="D355" s="12" t="s">
        <v>120</v>
      </c>
      <c r="E355" s="105">
        <v>300000</v>
      </c>
      <c r="F355" s="171"/>
      <c r="G355" s="164"/>
    </row>
    <row r="356" spans="1:7" ht="17">
      <c r="A356" s="6">
        <v>352</v>
      </c>
      <c r="B356" s="186"/>
      <c r="C356" s="12">
        <v>2</v>
      </c>
      <c r="D356" s="12" t="s">
        <v>136</v>
      </c>
      <c r="E356" s="105">
        <v>300000</v>
      </c>
      <c r="F356" s="171"/>
      <c r="G356" s="164"/>
    </row>
    <row r="357" spans="1:7" ht="17">
      <c r="A357" s="6">
        <v>353</v>
      </c>
      <c r="B357" s="186"/>
      <c r="C357" s="12">
        <v>2</v>
      </c>
      <c r="D357" s="12" t="s">
        <v>262</v>
      </c>
      <c r="E357" s="105">
        <v>300000</v>
      </c>
      <c r="F357" s="171"/>
      <c r="G357" s="164"/>
    </row>
    <row r="358" spans="1:7" ht="17">
      <c r="A358" s="6">
        <v>354</v>
      </c>
      <c r="B358" s="186"/>
      <c r="C358" s="12">
        <v>2</v>
      </c>
      <c r="D358" s="12" t="s">
        <v>254</v>
      </c>
      <c r="E358" s="105">
        <v>300000</v>
      </c>
      <c r="F358" s="171"/>
      <c r="G358" s="164"/>
    </row>
    <row r="359" spans="1:7" ht="17">
      <c r="A359" s="6">
        <v>355</v>
      </c>
      <c r="B359" s="186"/>
      <c r="C359" s="12">
        <v>2</v>
      </c>
      <c r="D359" s="12" t="s">
        <v>151</v>
      </c>
      <c r="E359" s="105">
        <v>300000</v>
      </c>
      <c r="F359" s="171"/>
      <c r="G359" s="164"/>
    </row>
    <row r="360" spans="1:7" ht="17">
      <c r="A360" s="6">
        <v>356</v>
      </c>
      <c r="B360" s="186"/>
      <c r="C360" s="12">
        <v>2</v>
      </c>
      <c r="D360" s="12" t="s">
        <v>259</v>
      </c>
      <c r="E360" s="105">
        <v>300000</v>
      </c>
      <c r="F360" s="171"/>
      <c r="G360" s="164"/>
    </row>
    <row r="361" spans="1:7" ht="17">
      <c r="A361" s="6">
        <v>357</v>
      </c>
      <c r="B361" s="186"/>
      <c r="C361" s="12">
        <v>2</v>
      </c>
      <c r="D361" s="12" t="s">
        <v>280</v>
      </c>
      <c r="E361" s="105">
        <v>300000</v>
      </c>
      <c r="F361" s="171"/>
      <c r="G361" s="164"/>
    </row>
    <row r="362" spans="1:7" ht="17">
      <c r="A362" s="6">
        <v>358</v>
      </c>
      <c r="B362" s="186"/>
      <c r="C362" s="12">
        <v>2</v>
      </c>
      <c r="D362" s="12" t="s">
        <v>268</v>
      </c>
      <c r="E362" s="105">
        <v>300000</v>
      </c>
      <c r="F362" s="171"/>
      <c r="G362" s="164"/>
    </row>
    <row r="363" spans="1:7" ht="17">
      <c r="A363" s="6">
        <v>359</v>
      </c>
      <c r="B363" s="186"/>
      <c r="C363" s="12">
        <v>2</v>
      </c>
      <c r="D363" s="12" t="s">
        <v>256</v>
      </c>
      <c r="E363" s="105">
        <v>300000</v>
      </c>
      <c r="F363" s="171"/>
      <c r="G363" s="164"/>
    </row>
    <row r="364" spans="1:7" ht="17">
      <c r="A364" s="6">
        <v>360</v>
      </c>
      <c r="B364" s="186"/>
      <c r="C364" s="12">
        <v>2</v>
      </c>
      <c r="D364" s="12" t="s">
        <v>267</v>
      </c>
      <c r="E364" s="105">
        <v>300000</v>
      </c>
      <c r="F364" s="171"/>
      <c r="G364" s="164"/>
    </row>
    <row r="365" spans="1:7" ht="17">
      <c r="A365" s="6">
        <v>361</v>
      </c>
      <c r="B365" s="186"/>
      <c r="C365" s="12">
        <v>2</v>
      </c>
      <c r="D365" s="12" t="s">
        <v>263</v>
      </c>
      <c r="E365" s="105">
        <v>300000</v>
      </c>
      <c r="F365" s="171"/>
      <c r="G365" s="164"/>
    </row>
    <row r="366" spans="1:7" ht="17">
      <c r="A366" s="6">
        <v>362</v>
      </c>
      <c r="B366" s="186"/>
      <c r="C366" s="12">
        <v>2</v>
      </c>
      <c r="D366" s="12" t="s">
        <v>149</v>
      </c>
      <c r="E366" s="105">
        <v>300000</v>
      </c>
      <c r="F366" s="171"/>
      <c r="G366" s="164"/>
    </row>
    <row r="367" spans="1:7" ht="17">
      <c r="A367" s="6">
        <v>363</v>
      </c>
      <c r="B367" s="186"/>
      <c r="C367" s="12">
        <v>2</v>
      </c>
      <c r="D367" s="12" t="s">
        <v>260</v>
      </c>
      <c r="E367" s="105">
        <v>300000</v>
      </c>
      <c r="F367" s="171"/>
      <c r="G367" s="164"/>
    </row>
    <row r="368" spans="1:7" ht="17.5" thickBot="1">
      <c r="A368" s="6">
        <v>364</v>
      </c>
      <c r="B368" s="192"/>
      <c r="C368" s="66">
        <v>3</v>
      </c>
      <c r="D368" s="66" t="s">
        <v>75</v>
      </c>
      <c r="E368" s="106">
        <v>300000</v>
      </c>
      <c r="F368" s="172"/>
      <c r="G368" s="164"/>
    </row>
    <row r="369" spans="1:7" ht="17">
      <c r="A369" s="6">
        <v>365</v>
      </c>
      <c r="B369" s="207" t="s">
        <v>483</v>
      </c>
      <c r="C369" s="11">
        <v>1</v>
      </c>
      <c r="D369" s="11" t="s">
        <v>326</v>
      </c>
      <c r="E369" s="104">
        <v>300000</v>
      </c>
      <c r="F369" s="170">
        <f>SUM(E369:E394)</f>
        <v>7800000</v>
      </c>
      <c r="G369" s="164"/>
    </row>
    <row r="370" spans="1:7" ht="17">
      <c r="A370" s="6">
        <v>366</v>
      </c>
      <c r="B370" s="212"/>
      <c r="C370" s="12">
        <v>1</v>
      </c>
      <c r="D370" s="12" t="s">
        <v>325</v>
      </c>
      <c r="E370" s="105">
        <v>300000</v>
      </c>
      <c r="F370" s="171"/>
      <c r="G370" s="164"/>
    </row>
    <row r="371" spans="1:7" ht="17">
      <c r="A371" s="6">
        <v>367</v>
      </c>
      <c r="B371" s="212"/>
      <c r="C371" s="12">
        <v>1</v>
      </c>
      <c r="D371" s="12" t="s">
        <v>355</v>
      </c>
      <c r="E371" s="105">
        <v>300000</v>
      </c>
      <c r="F371" s="171"/>
      <c r="G371" s="164"/>
    </row>
    <row r="372" spans="1:7" ht="16.75" customHeight="1">
      <c r="A372" s="6">
        <v>368</v>
      </c>
      <c r="B372" s="212"/>
      <c r="C372" s="12">
        <v>1</v>
      </c>
      <c r="D372" s="12" t="s">
        <v>353</v>
      </c>
      <c r="E372" s="105">
        <v>300000</v>
      </c>
      <c r="F372" s="171"/>
      <c r="G372" s="164"/>
    </row>
    <row r="373" spans="1:7" ht="17">
      <c r="A373" s="6">
        <v>369</v>
      </c>
      <c r="B373" s="212"/>
      <c r="C373" s="12">
        <v>1</v>
      </c>
      <c r="D373" s="12" t="s">
        <v>329</v>
      </c>
      <c r="E373" s="105">
        <v>300000</v>
      </c>
      <c r="F373" s="171"/>
      <c r="G373" s="164"/>
    </row>
    <row r="374" spans="1:7" ht="17">
      <c r="A374" s="6">
        <v>370</v>
      </c>
      <c r="B374" s="212"/>
      <c r="C374" s="12">
        <v>1</v>
      </c>
      <c r="D374" s="12" t="s">
        <v>331</v>
      </c>
      <c r="E374" s="105">
        <v>300000</v>
      </c>
      <c r="F374" s="171"/>
      <c r="G374" s="164"/>
    </row>
    <row r="375" spans="1:7" ht="17">
      <c r="A375" s="6">
        <v>371</v>
      </c>
      <c r="B375" s="212"/>
      <c r="C375" s="12">
        <v>1</v>
      </c>
      <c r="D375" s="12" t="s">
        <v>366</v>
      </c>
      <c r="E375" s="105">
        <v>300000</v>
      </c>
      <c r="F375" s="171"/>
      <c r="G375" s="164"/>
    </row>
    <row r="376" spans="1:7" ht="17">
      <c r="A376" s="6">
        <v>372</v>
      </c>
      <c r="B376" s="212"/>
      <c r="C376" s="12">
        <v>1</v>
      </c>
      <c r="D376" s="12" t="s">
        <v>336</v>
      </c>
      <c r="E376" s="105">
        <v>300000</v>
      </c>
      <c r="F376" s="171"/>
      <c r="G376" s="164"/>
    </row>
    <row r="377" spans="1:7" ht="17">
      <c r="A377" s="6">
        <v>373</v>
      </c>
      <c r="B377" s="212"/>
      <c r="C377" s="12">
        <v>1</v>
      </c>
      <c r="D377" s="12" t="s">
        <v>327</v>
      </c>
      <c r="E377" s="105">
        <v>300000</v>
      </c>
      <c r="F377" s="171"/>
      <c r="G377" s="164"/>
    </row>
    <row r="378" spans="1:7" ht="17">
      <c r="A378" s="6">
        <v>374</v>
      </c>
      <c r="B378" s="212"/>
      <c r="C378" s="12">
        <v>1</v>
      </c>
      <c r="D378" s="12" t="s">
        <v>335</v>
      </c>
      <c r="E378" s="105">
        <v>300000</v>
      </c>
      <c r="F378" s="171"/>
      <c r="G378" s="164"/>
    </row>
    <row r="379" spans="1:7" ht="17">
      <c r="A379" s="6">
        <v>375</v>
      </c>
      <c r="B379" s="212"/>
      <c r="C379" s="12">
        <v>1</v>
      </c>
      <c r="D379" s="12" t="s">
        <v>334</v>
      </c>
      <c r="E379" s="105">
        <v>300000</v>
      </c>
      <c r="F379" s="171"/>
      <c r="G379" s="164"/>
    </row>
    <row r="380" spans="1:7" ht="21" customHeight="1">
      <c r="A380" s="6">
        <v>376</v>
      </c>
      <c r="B380" s="212"/>
      <c r="C380" s="12">
        <v>1</v>
      </c>
      <c r="D380" s="12" t="s">
        <v>341</v>
      </c>
      <c r="E380" s="105">
        <v>300000</v>
      </c>
      <c r="F380" s="171"/>
      <c r="G380" s="164"/>
    </row>
    <row r="381" spans="1:7" ht="17">
      <c r="A381" s="6">
        <v>377</v>
      </c>
      <c r="B381" s="212"/>
      <c r="C381" s="12">
        <v>1</v>
      </c>
      <c r="D381" s="12" t="s">
        <v>360</v>
      </c>
      <c r="E381" s="105">
        <v>300000</v>
      </c>
      <c r="F381" s="171"/>
      <c r="G381" s="164"/>
    </row>
    <row r="382" spans="1:7" ht="17">
      <c r="A382" s="6">
        <v>378</v>
      </c>
      <c r="B382" s="212"/>
      <c r="C382" s="12">
        <v>1</v>
      </c>
      <c r="D382" s="12" t="s">
        <v>373</v>
      </c>
      <c r="E382" s="105">
        <v>300000</v>
      </c>
      <c r="F382" s="171"/>
      <c r="G382" s="164"/>
    </row>
    <row r="383" spans="1:7" ht="17">
      <c r="A383" s="6">
        <v>379</v>
      </c>
      <c r="B383" s="212"/>
      <c r="C383" s="12">
        <v>2</v>
      </c>
      <c r="D383" s="12" t="s">
        <v>337</v>
      </c>
      <c r="E383" s="105">
        <v>300000</v>
      </c>
      <c r="F383" s="171"/>
      <c r="G383" s="164"/>
    </row>
    <row r="384" spans="1:7" ht="17">
      <c r="A384" s="6">
        <v>380</v>
      </c>
      <c r="B384" s="212"/>
      <c r="C384" s="12">
        <v>2</v>
      </c>
      <c r="D384" s="12" t="s">
        <v>357</v>
      </c>
      <c r="E384" s="105">
        <v>300000</v>
      </c>
      <c r="F384" s="171"/>
      <c r="G384" s="164"/>
    </row>
    <row r="385" spans="1:7" ht="16.75" customHeight="1">
      <c r="A385" s="6">
        <v>381</v>
      </c>
      <c r="B385" s="212"/>
      <c r="C385" s="12">
        <v>2</v>
      </c>
      <c r="D385" s="12" t="s">
        <v>338</v>
      </c>
      <c r="E385" s="105">
        <v>300000</v>
      </c>
      <c r="F385" s="171"/>
      <c r="G385" s="164"/>
    </row>
    <row r="386" spans="1:7" ht="17">
      <c r="A386" s="6">
        <v>382</v>
      </c>
      <c r="B386" s="212"/>
      <c r="C386" s="12">
        <v>2</v>
      </c>
      <c r="D386" s="12" t="s">
        <v>343</v>
      </c>
      <c r="E386" s="105">
        <v>300000</v>
      </c>
      <c r="F386" s="171"/>
      <c r="G386" s="164"/>
    </row>
    <row r="387" spans="1:7" ht="17">
      <c r="A387" s="6">
        <v>383</v>
      </c>
      <c r="B387" s="212"/>
      <c r="C387" s="12">
        <v>2</v>
      </c>
      <c r="D387" s="12" t="s">
        <v>340</v>
      </c>
      <c r="E387" s="105">
        <v>300000</v>
      </c>
      <c r="F387" s="171"/>
      <c r="G387" s="164"/>
    </row>
    <row r="388" spans="1:7" ht="17">
      <c r="A388" s="6">
        <v>384</v>
      </c>
      <c r="B388" s="212"/>
      <c r="C388" s="12">
        <v>2</v>
      </c>
      <c r="D388" s="12" t="s">
        <v>339</v>
      </c>
      <c r="E388" s="105">
        <v>300000</v>
      </c>
      <c r="F388" s="171"/>
      <c r="G388" s="164"/>
    </row>
    <row r="389" spans="1:7" ht="17">
      <c r="A389" s="6">
        <v>385</v>
      </c>
      <c r="B389" s="212"/>
      <c r="C389" s="12">
        <v>2</v>
      </c>
      <c r="D389" s="12" t="s">
        <v>348</v>
      </c>
      <c r="E389" s="105">
        <v>300000</v>
      </c>
      <c r="F389" s="171"/>
      <c r="G389" s="164"/>
    </row>
    <row r="390" spans="1:7" ht="17">
      <c r="A390" s="6">
        <v>386</v>
      </c>
      <c r="B390" s="212"/>
      <c r="C390" s="12">
        <v>2</v>
      </c>
      <c r="D390" s="12" t="s">
        <v>332</v>
      </c>
      <c r="E390" s="105">
        <v>300000</v>
      </c>
      <c r="F390" s="171"/>
      <c r="G390" s="164"/>
    </row>
    <row r="391" spans="1:7" ht="18.5" customHeight="1">
      <c r="A391" s="6">
        <v>387</v>
      </c>
      <c r="B391" s="212"/>
      <c r="C391" s="12">
        <v>3</v>
      </c>
      <c r="D391" s="12" t="s">
        <v>342</v>
      </c>
      <c r="E391" s="105">
        <v>300000</v>
      </c>
      <c r="F391" s="171"/>
      <c r="G391" s="164"/>
    </row>
    <row r="392" spans="1:7" ht="17">
      <c r="A392" s="6">
        <v>388</v>
      </c>
      <c r="B392" s="212"/>
      <c r="C392" s="12">
        <v>3</v>
      </c>
      <c r="D392" s="12" t="s">
        <v>356</v>
      </c>
      <c r="E392" s="105">
        <v>300000</v>
      </c>
      <c r="F392" s="171"/>
      <c r="G392" s="164"/>
    </row>
    <row r="393" spans="1:7" ht="17">
      <c r="A393" s="6">
        <v>389</v>
      </c>
      <c r="B393" s="212"/>
      <c r="C393" s="12">
        <v>3</v>
      </c>
      <c r="D393" s="12" t="s">
        <v>350</v>
      </c>
      <c r="E393" s="105">
        <v>300000</v>
      </c>
      <c r="F393" s="171"/>
      <c r="G393" s="164"/>
    </row>
    <row r="394" spans="1:7" ht="17.5" thickBot="1">
      <c r="A394" s="6">
        <v>390</v>
      </c>
      <c r="B394" s="213"/>
      <c r="C394" s="66">
        <v>3</v>
      </c>
      <c r="D394" s="66" t="s">
        <v>328</v>
      </c>
      <c r="E394" s="106">
        <v>300000</v>
      </c>
      <c r="F394" s="172"/>
      <c r="G394" s="164"/>
    </row>
    <row r="395" spans="1:7" ht="17">
      <c r="A395" s="6">
        <v>391</v>
      </c>
      <c r="B395" s="201" t="s">
        <v>477</v>
      </c>
      <c r="C395" s="11">
        <v>3</v>
      </c>
      <c r="D395" s="11" t="s">
        <v>333</v>
      </c>
      <c r="E395" s="104">
        <v>300000</v>
      </c>
      <c r="F395" s="170">
        <f>SUM(E395:E396)</f>
        <v>600000</v>
      </c>
      <c r="G395" s="164"/>
    </row>
    <row r="396" spans="1:7" ht="17.5" thickBot="1">
      <c r="A396" s="6">
        <v>392</v>
      </c>
      <c r="B396" s="192"/>
      <c r="C396" s="66">
        <v>1</v>
      </c>
      <c r="D396" s="66" t="s">
        <v>330</v>
      </c>
      <c r="E396" s="106">
        <v>300000</v>
      </c>
      <c r="F396" s="172"/>
      <c r="G396" s="164"/>
    </row>
    <row r="397" spans="1:7" ht="17">
      <c r="A397" s="6">
        <v>393</v>
      </c>
      <c r="B397" s="185" t="s">
        <v>58</v>
      </c>
      <c r="C397" s="11">
        <v>1</v>
      </c>
      <c r="D397" s="55" t="s">
        <v>74</v>
      </c>
      <c r="E397" s="104">
        <v>300000</v>
      </c>
      <c r="F397" s="170">
        <f>SUM(E397:E416)</f>
        <v>6000000</v>
      </c>
      <c r="G397" s="164"/>
    </row>
    <row r="398" spans="1:7" ht="17">
      <c r="A398" s="6">
        <v>394</v>
      </c>
      <c r="B398" s="214"/>
      <c r="C398" s="12">
        <v>1</v>
      </c>
      <c r="D398" s="53" t="s">
        <v>318</v>
      </c>
      <c r="E398" s="105">
        <v>300000</v>
      </c>
      <c r="F398" s="171"/>
      <c r="G398" s="164"/>
    </row>
    <row r="399" spans="1:7" ht="17">
      <c r="A399" s="6">
        <v>395</v>
      </c>
      <c r="B399" s="214"/>
      <c r="C399" s="12">
        <v>1</v>
      </c>
      <c r="D399" s="53" t="s">
        <v>323</v>
      </c>
      <c r="E399" s="105">
        <v>300000</v>
      </c>
      <c r="F399" s="171"/>
      <c r="G399" s="164"/>
    </row>
    <row r="400" spans="1:7" ht="17">
      <c r="A400" s="6">
        <v>396</v>
      </c>
      <c r="B400" s="214"/>
      <c r="C400" s="12">
        <v>1</v>
      </c>
      <c r="D400" s="53" t="s">
        <v>320</v>
      </c>
      <c r="E400" s="105">
        <v>300000</v>
      </c>
      <c r="F400" s="171"/>
      <c r="G400" s="164"/>
    </row>
    <row r="401" spans="1:7" ht="17">
      <c r="A401" s="6">
        <v>397</v>
      </c>
      <c r="B401" s="214"/>
      <c r="C401" s="12">
        <v>1</v>
      </c>
      <c r="D401" s="54" t="s">
        <v>66</v>
      </c>
      <c r="E401" s="105">
        <v>300000</v>
      </c>
      <c r="F401" s="171"/>
      <c r="G401" s="164"/>
    </row>
    <row r="402" spans="1:7" ht="17">
      <c r="A402" s="6">
        <v>398</v>
      </c>
      <c r="B402" s="214"/>
      <c r="C402" s="12">
        <v>2</v>
      </c>
      <c r="D402" s="54" t="s">
        <v>377</v>
      </c>
      <c r="E402" s="105">
        <v>300000</v>
      </c>
      <c r="F402" s="171"/>
      <c r="G402" s="164"/>
    </row>
    <row r="403" spans="1:7" ht="17">
      <c r="A403" s="6">
        <v>399</v>
      </c>
      <c r="B403" s="214"/>
      <c r="C403" s="12">
        <v>2</v>
      </c>
      <c r="D403" s="54" t="s">
        <v>68</v>
      </c>
      <c r="E403" s="105">
        <v>300000</v>
      </c>
      <c r="F403" s="171"/>
      <c r="G403" s="164"/>
    </row>
    <row r="404" spans="1:7" ht="17">
      <c r="A404" s="6">
        <v>400</v>
      </c>
      <c r="B404" s="214"/>
      <c r="C404" s="12">
        <v>2</v>
      </c>
      <c r="D404" s="54" t="s">
        <v>71</v>
      </c>
      <c r="E404" s="105">
        <v>300000</v>
      </c>
      <c r="F404" s="171"/>
      <c r="G404" s="164"/>
    </row>
    <row r="405" spans="1:7" ht="17">
      <c r="A405" s="6">
        <v>401</v>
      </c>
      <c r="B405" s="214"/>
      <c r="C405" s="12">
        <v>2</v>
      </c>
      <c r="D405" s="54" t="s">
        <v>370</v>
      </c>
      <c r="E405" s="105">
        <v>300000</v>
      </c>
      <c r="F405" s="171"/>
      <c r="G405" s="164"/>
    </row>
    <row r="406" spans="1:7" ht="17">
      <c r="A406" s="6">
        <v>402</v>
      </c>
      <c r="B406" s="214"/>
      <c r="C406" s="12">
        <v>2</v>
      </c>
      <c r="D406" s="54" t="s">
        <v>367</v>
      </c>
      <c r="E406" s="105">
        <v>300000</v>
      </c>
      <c r="F406" s="171"/>
      <c r="G406" s="164"/>
    </row>
    <row r="407" spans="1:7" ht="17">
      <c r="A407" s="6">
        <v>403</v>
      </c>
      <c r="B407" s="214"/>
      <c r="C407" s="12">
        <v>2</v>
      </c>
      <c r="D407" s="54" t="s">
        <v>365</v>
      </c>
      <c r="E407" s="105">
        <v>300000</v>
      </c>
      <c r="F407" s="171"/>
      <c r="G407" s="164"/>
    </row>
    <row r="408" spans="1:7" ht="17">
      <c r="A408" s="6">
        <v>404</v>
      </c>
      <c r="B408" s="214"/>
      <c r="C408" s="12">
        <v>2</v>
      </c>
      <c r="D408" s="12" t="s">
        <v>184</v>
      </c>
      <c r="E408" s="105">
        <v>300000</v>
      </c>
      <c r="F408" s="171"/>
      <c r="G408" s="164"/>
    </row>
    <row r="409" spans="1:7" ht="16.75" customHeight="1">
      <c r="A409" s="6">
        <v>405</v>
      </c>
      <c r="B409" s="214"/>
      <c r="C409" s="12">
        <v>2</v>
      </c>
      <c r="D409" s="12" t="s">
        <v>300</v>
      </c>
      <c r="E409" s="105">
        <v>300000</v>
      </c>
      <c r="F409" s="171"/>
      <c r="G409" s="164"/>
    </row>
    <row r="410" spans="1:7" ht="17">
      <c r="A410" s="6">
        <v>406</v>
      </c>
      <c r="B410" s="214"/>
      <c r="C410" s="12">
        <v>3</v>
      </c>
      <c r="D410" s="12" t="s">
        <v>67</v>
      </c>
      <c r="E410" s="105">
        <v>300000</v>
      </c>
      <c r="F410" s="171"/>
      <c r="G410" s="164"/>
    </row>
    <row r="411" spans="1:7" ht="17">
      <c r="A411" s="6">
        <v>407</v>
      </c>
      <c r="B411" s="214"/>
      <c r="C411" s="12">
        <v>3</v>
      </c>
      <c r="D411" s="12" t="s">
        <v>297</v>
      </c>
      <c r="E411" s="105">
        <v>300000</v>
      </c>
      <c r="F411" s="171"/>
      <c r="G411" s="164"/>
    </row>
    <row r="412" spans="1:7" ht="17">
      <c r="A412" s="6">
        <v>408</v>
      </c>
      <c r="B412" s="214"/>
      <c r="C412" s="12">
        <v>3</v>
      </c>
      <c r="D412" s="12" t="s">
        <v>378</v>
      </c>
      <c r="E412" s="105">
        <v>300000</v>
      </c>
      <c r="F412" s="171"/>
      <c r="G412" s="164"/>
    </row>
    <row r="413" spans="1:7" ht="17">
      <c r="A413" s="6">
        <v>409</v>
      </c>
      <c r="B413" s="214"/>
      <c r="C413" s="12">
        <v>3</v>
      </c>
      <c r="D413" s="12" t="s">
        <v>369</v>
      </c>
      <c r="E413" s="105">
        <v>300000</v>
      </c>
      <c r="F413" s="171"/>
      <c r="G413" s="164"/>
    </row>
    <row r="414" spans="1:7" ht="17">
      <c r="A414" s="6">
        <v>410</v>
      </c>
      <c r="B414" s="214"/>
      <c r="C414" s="12">
        <v>3</v>
      </c>
      <c r="D414" s="12" t="s">
        <v>69</v>
      </c>
      <c r="E414" s="105">
        <v>300000</v>
      </c>
      <c r="F414" s="171"/>
      <c r="G414" s="164"/>
    </row>
    <row r="415" spans="1:7" ht="17">
      <c r="A415" s="6">
        <v>411</v>
      </c>
      <c r="B415" s="214"/>
      <c r="C415" s="12">
        <v>3</v>
      </c>
      <c r="D415" s="12" t="s">
        <v>381</v>
      </c>
      <c r="E415" s="105">
        <v>300000</v>
      </c>
      <c r="F415" s="171"/>
      <c r="G415" s="164"/>
    </row>
    <row r="416" spans="1:7" ht="17.5" thickBot="1">
      <c r="A416" s="6">
        <v>412</v>
      </c>
      <c r="B416" s="215"/>
      <c r="C416" s="66">
        <v>3</v>
      </c>
      <c r="D416" s="66" t="s">
        <v>364</v>
      </c>
      <c r="E416" s="106">
        <v>300000</v>
      </c>
      <c r="F416" s="172"/>
      <c r="G416" s="164"/>
    </row>
    <row r="417" spans="1:7" ht="31.5" customHeight="1" thickBot="1">
      <c r="A417" s="216" t="s">
        <v>484</v>
      </c>
      <c r="B417" s="217"/>
      <c r="C417" s="217"/>
      <c r="D417" s="217"/>
      <c r="E417" s="107">
        <f>SUM(E5:E416)</f>
        <v>100200000</v>
      </c>
      <c r="F417" s="109">
        <f>SUM(F5:F416)</f>
        <v>100200000</v>
      </c>
      <c r="G417" s="110"/>
    </row>
    <row r="429" spans="1:7" ht="16.5" customHeight="1"/>
    <row r="430" spans="1:7" ht="16.5" customHeight="1"/>
    <row r="431" spans="1:7" ht="16.5" customHeight="1"/>
    <row r="432" spans="1:7" ht="16.5" customHeight="1"/>
    <row r="433" ht="16.5" customHeight="1"/>
    <row r="434" ht="16.5" customHeight="1"/>
    <row r="461" ht="19" customHeight="1"/>
    <row r="472" ht="21.5" customHeight="1"/>
  </sheetData>
  <mergeCells count="71">
    <mergeCell ref="B347:B368"/>
    <mergeCell ref="B369:B394"/>
    <mergeCell ref="B395:B396"/>
    <mergeCell ref="B397:B416"/>
    <mergeCell ref="A417:D417"/>
    <mergeCell ref="B328:B346"/>
    <mergeCell ref="B209:B217"/>
    <mergeCell ref="B218:B226"/>
    <mergeCell ref="B227:B235"/>
    <mergeCell ref="B236:B252"/>
    <mergeCell ref="B253:B256"/>
    <mergeCell ref="B257:B271"/>
    <mergeCell ref="B272:B292"/>
    <mergeCell ref="B293:B306"/>
    <mergeCell ref="B307:B308"/>
    <mergeCell ref="B309:B311"/>
    <mergeCell ref="B312:B327"/>
    <mergeCell ref="F5:F40"/>
    <mergeCell ref="F41:F72"/>
    <mergeCell ref="F73:F88"/>
    <mergeCell ref="B202:B208"/>
    <mergeCell ref="B107:B111"/>
    <mergeCell ref="B112:B114"/>
    <mergeCell ref="B115:B117"/>
    <mergeCell ref="B118:B129"/>
    <mergeCell ref="B130:B137"/>
    <mergeCell ref="B138:B143"/>
    <mergeCell ref="B144:B147"/>
    <mergeCell ref="B148:B149"/>
    <mergeCell ref="B150:B156"/>
    <mergeCell ref="B157:B166"/>
    <mergeCell ref="B167:B201"/>
    <mergeCell ref="B104:B106"/>
    <mergeCell ref="B5:B40"/>
    <mergeCell ref="B41:B72"/>
    <mergeCell ref="B73:B88"/>
    <mergeCell ref="B89:B99"/>
    <mergeCell ref="B100:B103"/>
    <mergeCell ref="F144:F147"/>
    <mergeCell ref="F138:F143"/>
    <mergeCell ref="F130:F137"/>
    <mergeCell ref="F118:F129"/>
    <mergeCell ref="F115:F117"/>
    <mergeCell ref="F112:F114"/>
    <mergeCell ref="F107:F111"/>
    <mergeCell ref="F104:F106"/>
    <mergeCell ref="F100:F103"/>
    <mergeCell ref="F89:F99"/>
    <mergeCell ref="F236:F252"/>
    <mergeCell ref="F253:F256"/>
    <mergeCell ref="F148:F149"/>
    <mergeCell ref="F150:F156"/>
    <mergeCell ref="F157:F166"/>
    <mergeCell ref="F167:F201"/>
    <mergeCell ref="F202:F208"/>
    <mergeCell ref="G5:G416"/>
    <mergeCell ref="A3:G3"/>
    <mergeCell ref="A2:G2"/>
    <mergeCell ref="F328:F346"/>
    <mergeCell ref="F347:F368"/>
    <mergeCell ref="F369:F394"/>
    <mergeCell ref="F395:F396"/>
    <mergeCell ref="F397:F416"/>
    <mergeCell ref="F257:F271"/>
    <mergeCell ref="F272:F292"/>
    <mergeCell ref="F293:F308"/>
    <mergeCell ref="F309:F311"/>
    <mergeCell ref="F312:F327"/>
    <mergeCell ref="F209:F217"/>
    <mergeCell ref="F218:F226"/>
    <mergeCell ref="F227:F235"/>
  </mergeCells>
  <phoneticPr fontId="11" type="noConversion"/>
  <printOptions horizontalCentered="1" verticalCentered="1"/>
  <pageMargins left="0.43291667103767395" right="0.23597222566604614" top="0.31486111879348755" bottom="0.27541667222976685" header="0.31486111879348755" footer="0.31486111879348755"/>
  <pageSetup paperSize="9" scale="66" orientation="portrait" r:id="rId1"/>
  <ignoredErrors>
    <ignoredError sqref="F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2D15B-D7D2-4BE6-A4A6-1C5C9E50F8C9}">
  <dimension ref="A1"/>
  <sheetViews>
    <sheetView workbookViewId="0"/>
  </sheetViews>
  <sheetFormatPr defaultRowHeight="17"/>
  <sheetData/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461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2</vt:i4>
      </vt:variant>
    </vt:vector>
  </HeadingPairs>
  <TitlesOfParts>
    <vt:vector size="5" baseType="lpstr">
      <vt:lpstr>1.관내 학교별 추천 및 선발 결과</vt:lpstr>
      <vt:lpstr>2.장학생 선발 인원 및 장학금 지급</vt:lpstr>
      <vt:lpstr>Sheet1</vt:lpstr>
      <vt:lpstr>'1.관내 학교별 추천 및 선발 결과'!Print_Titles</vt:lpstr>
      <vt:lpstr>'2.장학생 선발 인원 및 장학금 지급'!Print_Titles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채재화</cp:lastModifiedBy>
  <cp:revision>178</cp:revision>
  <cp:lastPrinted>2023-03-02T08:41:37Z</cp:lastPrinted>
  <dcterms:created xsi:type="dcterms:W3CDTF">2018-05-18T07:09:32Z</dcterms:created>
  <dcterms:modified xsi:type="dcterms:W3CDTF">2023-06-04T13:18:13Z</dcterms:modified>
  <cp:version>1200.0100.01</cp:version>
</cp:coreProperties>
</file>