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2109\OneDrive\바탕 화면\채재화 실장 자료 1\매천장학재단 자료\장학생 선발 공문 및 행사자료 종합\공문 학교 발송 추천종합현황\2024년 제4회 매천장학재단 장학생 선발 - 복사본\"/>
    </mc:Choice>
  </mc:AlternateContent>
  <xr:revisionPtr revIDLastSave="0" documentId="13_ncr:1_{9CA25578-9AA7-47C3-95BA-4C3BBD978573}" xr6:coauthVersionLast="47" xr6:coauthVersionMax="47" xr10:uidLastSave="{00000000-0000-0000-0000-000000000000}"/>
  <bookViews>
    <workbookView xWindow="30" yWindow="0" windowWidth="19460" windowHeight="13130" xr2:uid="{00000000-000D-0000-FFFF-FFFF00000000}"/>
  </bookViews>
  <sheets>
    <sheet name="붙임1.관내 학교별 추천 및 선발 결과" sheetId="9" r:id="rId1"/>
  </sheets>
  <definedNames>
    <definedName name="_xlnm.Print_Titles" localSheetId="0">'붙임1.관내 학교별 추천 및 선발 결과'!$2:$3</definedName>
  </definedNames>
  <calcPr calcId="191029"/>
</workbook>
</file>

<file path=xl/calcChain.xml><?xml version="1.0" encoding="utf-8"?>
<calcChain xmlns="http://schemas.openxmlformats.org/spreadsheetml/2006/main">
  <c r="D23" i="9" l="1"/>
  <c r="E23" i="9"/>
  <c r="F23" i="9"/>
  <c r="G23" i="9"/>
  <c r="H23" i="9"/>
  <c r="I23" i="9"/>
  <c r="J23" i="9"/>
  <c r="K23" i="9"/>
  <c r="L23" i="9"/>
  <c r="M23" i="9"/>
  <c r="D35" i="9"/>
  <c r="D43" i="9" s="1"/>
  <c r="E35" i="9"/>
  <c r="E43" i="9" s="1"/>
  <c r="F35" i="9"/>
  <c r="F43" i="9" s="1"/>
  <c r="G35" i="9"/>
  <c r="G43" i="9" s="1"/>
  <c r="L35" i="9"/>
  <c r="L43" i="9" s="1"/>
  <c r="M35" i="9"/>
  <c r="M43" i="9" s="1"/>
  <c r="D42" i="9"/>
  <c r="E42" i="9"/>
  <c r="F42" i="9"/>
  <c r="G42" i="9"/>
  <c r="L42" i="9"/>
  <c r="M42" i="9"/>
</calcChain>
</file>

<file path=xl/sharedStrings.xml><?xml version="1.0" encoding="utf-8"?>
<sst xmlns="http://schemas.openxmlformats.org/spreadsheetml/2006/main" count="59" uniqueCount="56">
  <si>
    <t>선발인원</t>
    <phoneticPr fontId="2" type="noConversion"/>
  </si>
  <si>
    <t>104,400,000원</t>
    <phoneticPr fontId="2" type="noConversion"/>
  </si>
  <si>
    <t>※ ( )는 특수학급 및 특수학생 수로 본수에 포함</t>
    <phoneticPr fontId="2" type="noConversion"/>
  </si>
  <si>
    <t>유·초·중·고 합계</t>
    <phoneticPr fontId="2" type="noConversion"/>
  </si>
  <si>
    <t>고 소계</t>
    <phoneticPr fontId="3" type="noConversion"/>
  </si>
  <si>
    <t>예당고</t>
    <phoneticPr fontId="2" type="noConversion"/>
  </si>
  <si>
    <t>벌교여고</t>
    <phoneticPr fontId="2" type="noConversion"/>
  </si>
  <si>
    <t>벌교고</t>
    <phoneticPr fontId="2" type="noConversion"/>
  </si>
  <si>
    <t>사립</t>
    <phoneticPr fontId="3" type="noConversion"/>
  </si>
  <si>
    <t>다향고</t>
    <phoneticPr fontId="2" type="noConversion"/>
  </si>
  <si>
    <t>벌교상업고</t>
    <phoneticPr fontId="2" type="noConversion"/>
  </si>
  <si>
    <t>보성고</t>
    <phoneticPr fontId="2" type="noConversion"/>
  </si>
  <si>
    <t>공립</t>
    <phoneticPr fontId="3" type="noConversion"/>
  </si>
  <si>
    <t>중 소계</t>
    <phoneticPr fontId="3" type="noConversion"/>
  </si>
  <si>
    <t>용정중</t>
    <phoneticPr fontId="2" type="noConversion"/>
  </si>
  <si>
    <t>삼광중</t>
    <phoneticPr fontId="2" type="noConversion"/>
  </si>
  <si>
    <t>득량중</t>
    <phoneticPr fontId="2" type="noConversion"/>
  </si>
  <si>
    <t>예당중</t>
    <phoneticPr fontId="2" type="noConversion"/>
  </si>
  <si>
    <t>보성회천중</t>
    <phoneticPr fontId="2" type="noConversion"/>
  </si>
  <si>
    <t>보성복내중</t>
    <phoneticPr fontId="2" type="noConversion"/>
  </si>
  <si>
    <t>조성중</t>
    <phoneticPr fontId="2" type="noConversion"/>
  </si>
  <si>
    <t>벌교여중</t>
    <phoneticPr fontId="2" type="noConversion"/>
  </si>
  <si>
    <t>벌교중</t>
    <phoneticPr fontId="2" type="noConversion"/>
  </si>
  <si>
    <t>보성여중</t>
    <phoneticPr fontId="2" type="noConversion"/>
  </si>
  <si>
    <t>보성중</t>
    <phoneticPr fontId="2" type="noConversion"/>
  </si>
  <si>
    <t>유·초 소계</t>
    <phoneticPr fontId="3" type="noConversion"/>
  </si>
  <si>
    <t>회천서초</t>
    <phoneticPr fontId="2" type="noConversion"/>
  </si>
  <si>
    <t>회천초</t>
    <phoneticPr fontId="2" type="noConversion"/>
  </si>
  <si>
    <t>예당초</t>
    <phoneticPr fontId="2" type="noConversion"/>
  </si>
  <si>
    <t>득량남초</t>
    <phoneticPr fontId="2" type="noConversion"/>
  </si>
  <si>
    <t>조성남초</t>
    <phoneticPr fontId="2" type="noConversion"/>
  </si>
  <si>
    <t>조성초</t>
    <phoneticPr fontId="2" type="noConversion"/>
  </si>
  <si>
    <t>문덕초</t>
    <phoneticPr fontId="2" type="noConversion"/>
  </si>
  <si>
    <t>복내초</t>
    <phoneticPr fontId="2" type="noConversion"/>
  </si>
  <si>
    <t>율어초</t>
    <phoneticPr fontId="2" type="noConversion"/>
  </si>
  <si>
    <t>겸백초</t>
    <phoneticPr fontId="2" type="noConversion"/>
  </si>
  <si>
    <t>미력초</t>
    <phoneticPr fontId="2" type="noConversion"/>
  </si>
  <si>
    <t>노동초</t>
    <phoneticPr fontId="2" type="noConversion"/>
  </si>
  <si>
    <t>낙성초</t>
    <phoneticPr fontId="2" type="noConversion"/>
  </si>
  <si>
    <t>벌교중앙초</t>
    <phoneticPr fontId="2" type="noConversion"/>
  </si>
  <si>
    <t>벌교초</t>
    <phoneticPr fontId="2" type="noConversion"/>
  </si>
  <si>
    <t>보성남초</t>
    <phoneticPr fontId="2" type="noConversion"/>
  </si>
  <si>
    <t>보성초</t>
  </si>
  <si>
    <t>원아</t>
    <phoneticPr fontId="3" type="noConversion"/>
  </si>
  <si>
    <t>학급수</t>
    <phoneticPr fontId="3" type="noConversion"/>
  </si>
  <si>
    <t>비고</t>
    <phoneticPr fontId="3" type="noConversion"/>
  </si>
  <si>
    <t>추천인원</t>
    <phoneticPr fontId="2" type="noConversion"/>
  </si>
  <si>
    <t>유치원</t>
    <phoneticPr fontId="3" type="noConversion"/>
  </si>
  <si>
    <t>학생수</t>
    <phoneticPr fontId="2" type="noConversion"/>
  </si>
  <si>
    <t>학급수</t>
    <phoneticPr fontId="2" type="noConversion"/>
  </si>
  <si>
    <t>학교명</t>
    <phoneticPr fontId="3" type="noConversion"/>
  </si>
  <si>
    <t>설립별</t>
    <phoneticPr fontId="3" type="noConversion"/>
  </si>
  <si>
    <t>교번</t>
    <phoneticPr fontId="2" type="noConversion"/>
  </si>
  <si>
    <t>2024. 3. 5. 기준</t>
    <phoneticPr fontId="3" type="noConversion"/>
  </si>
  <si>
    <t>붙임#1.</t>
    <phoneticPr fontId="2" type="noConversion"/>
  </si>
  <si>
    <t>매천장학재단 보성군 관내(유·초·중·고) 학교별 장학생 추천 및 선발 결과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</si>
</sst>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43" formatCode="_-* #,##0.00_-;\-* #,##0.00_-;_-* &quot;-&quot;??_-;_-@_-"/>
    <numFmt numFmtId="178" formatCode="0_);\(0\)"/>
  </numFmts>
  <fonts count="10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u/>
      <sz val="20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41" fontId="6" fillId="3" borderId="12" xfId="2" applyFont="1" applyFill="1" applyBorder="1">
      <alignment vertical="center"/>
    </xf>
    <xf numFmtId="41" fontId="6" fillId="5" borderId="10" xfId="2" applyFont="1" applyFill="1" applyBorder="1" applyAlignment="1">
      <alignment horizontal="center" vertical="center"/>
    </xf>
    <xf numFmtId="41" fontId="6" fillId="2" borderId="10" xfId="2" applyFont="1" applyFill="1" applyBorder="1" applyAlignment="1">
      <alignment horizontal="center" vertical="center"/>
    </xf>
    <xf numFmtId="41" fontId="6" fillId="3" borderId="10" xfId="2" applyFont="1" applyFill="1" applyBorder="1">
      <alignment vertical="center"/>
    </xf>
    <xf numFmtId="178" fontId="6" fillId="3" borderId="10" xfId="2" applyNumberFormat="1" applyFont="1" applyFill="1" applyBorder="1">
      <alignment vertical="center"/>
    </xf>
    <xf numFmtId="178" fontId="6" fillId="3" borderId="10" xfId="1" applyNumberFormat="1" applyFont="1" applyFill="1" applyBorder="1" applyAlignment="1">
      <alignment horizontal="right" vertical="center"/>
    </xf>
    <xf numFmtId="178" fontId="6" fillId="3" borderId="10" xfId="2" applyNumberFormat="1" applyFont="1" applyFill="1" applyBorder="1" applyAlignment="1">
      <alignment horizontal="right" vertical="center"/>
    </xf>
    <xf numFmtId="41" fontId="6" fillId="4" borderId="12" xfId="2" applyFont="1" applyFill="1" applyBorder="1" applyAlignment="1">
      <alignment horizontal="right" vertical="center"/>
    </xf>
    <xf numFmtId="178" fontId="6" fillId="5" borderId="10" xfId="2" applyNumberFormat="1" applyFont="1" applyFill="1" applyBorder="1" applyAlignment="1">
      <alignment horizontal="center" vertical="center"/>
    </xf>
    <xf numFmtId="178" fontId="6" fillId="2" borderId="10" xfId="2" applyNumberFormat="1" applyFont="1" applyFill="1" applyBorder="1" applyAlignment="1">
      <alignment horizontal="center" vertical="center"/>
    </xf>
    <xf numFmtId="178" fontId="6" fillId="4" borderId="10" xfId="2" applyNumberFormat="1" applyFont="1" applyFill="1" applyBorder="1" applyAlignment="1">
      <alignment horizontal="right" vertical="center"/>
    </xf>
    <xf numFmtId="178" fontId="6" fillId="4" borderId="10" xfId="2" applyNumberFormat="1" applyFont="1" applyFill="1" applyBorder="1">
      <alignment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0" xfId="1" applyFont="1" applyFill="1" applyBorder="1">
      <alignment vertical="center"/>
    </xf>
    <xf numFmtId="0" fontId="6" fillId="4" borderId="9" xfId="1" applyFont="1" applyFill="1" applyBorder="1">
      <alignment vertical="center"/>
    </xf>
    <xf numFmtId="41" fontId="7" fillId="6" borderId="13" xfId="2" applyFont="1" applyFill="1" applyBorder="1" applyAlignment="1">
      <alignment horizontal="center" vertical="center"/>
    </xf>
    <xf numFmtId="178" fontId="7" fillId="5" borderId="7" xfId="2" applyNumberFormat="1" applyFont="1" applyFill="1" applyBorder="1" applyAlignment="1">
      <alignment horizontal="center" vertical="center"/>
    </xf>
    <xf numFmtId="178" fontId="7" fillId="2" borderId="7" xfId="2" applyNumberFormat="1" applyFont="1" applyFill="1" applyBorder="1" applyAlignment="1">
      <alignment horizontal="center" vertical="center"/>
    </xf>
    <xf numFmtId="178" fontId="7" fillId="6" borderId="7" xfId="2" applyNumberFormat="1" applyFont="1" applyFill="1" applyBorder="1" applyAlignment="1">
      <alignment horizontal="right" vertical="center"/>
    </xf>
    <xf numFmtId="178" fontId="7" fillId="6" borderId="7" xfId="2" applyNumberFormat="1" applyFont="1" applyFill="1" applyBorder="1">
      <alignment vertical="center"/>
    </xf>
    <xf numFmtId="0" fontId="7" fillId="6" borderId="7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8" fontId="1" fillId="0" borderId="0" xfId="1" applyNumberFormat="1">
      <alignment vertical="center"/>
    </xf>
    <xf numFmtId="41" fontId="7" fillId="6" borderId="14" xfId="2" applyFont="1" applyFill="1" applyBorder="1" applyAlignment="1">
      <alignment horizontal="center" vertical="center"/>
    </xf>
    <xf numFmtId="178" fontId="7" fillId="5" borderId="3" xfId="2" applyNumberFormat="1" applyFont="1" applyFill="1" applyBorder="1" applyAlignment="1">
      <alignment horizontal="center" vertical="center"/>
    </xf>
    <xf numFmtId="178" fontId="7" fillId="2" borderId="3" xfId="2" applyNumberFormat="1" applyFont="1" applyFill="1" applyBorder="1" applyAlignment="1">
      <alignment horizontal="center" vertical="center"/>
    </xf>
    <xf numFmtId="178" fontId="7" fillId="6" borderId="3" xfId="2" applyNumberFormat="1" applyFont="1" applyFill="1" applyBorder="1" applyAlignment="1">
      <alignment horizontal="right" vertical="center"/>
    </xf>
    <xf numFmtId="178" fontId="7" fillId="6" borderId="3" xfId="2" applyNumberFormat="1" applyFont="1" applyFill="1" applyBorder="1">
      <alignment vertical="center"/>
    </xf>
    <xf numFmtId="0" fontId="7" fillId="6" borderId="3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right" vertical="center" shrinkToFit="1"/>
    </xf>
    <xf numFmtId="41" fontId="7" fillId="6" borderId="15" xfId="2" applyFont="1" applyFill="1" applyBorder="1" applyAlignment="1">
      <alignment horizontal="center" vertical="center"/>
    </xf>
    <xf numFmtId="178" fontId="7" fillId="5" borderId="6" xfId="2" applyNumberFormat="1" applyFont="1" applyFill="1" applyBorder="1" applyAlignment="1">
      <alignment horizontal="center" vertical="center"/>
    </xf>
    <xf numFmtId="178" fontId="7" fillId="2" borderId="6" xfId="2" applyNumberFormat="1" applyFont="1" applyFill="1" applyBorder="1" applyAlignment="1">
      <alignment horizontal="center" vertical="center"/>
    </xf>
    <xf numFmtId="178" fontId="7" fillId="6" borderId="6" xfId="2" applyNumberFormat="1" applyFont="1" applyFill="1" applyBorder="1" applyAlignment="1">
      <alignment horizontal="right" vertical="center"/>
    </xf>
    <xf numFmtId="178" fontId="7" fillId="6" borderId="6" xfId="2" applyNumberFormat="1" applyFont="1" applyFill="1" applyBorder="1">
      <alignment vertical="center"/>
    </xf>
    <xf numFmtId="0" fontId="7" fillId="6" borderId="6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41" fontId="6" fillId="4" borderId="12" xfId="2" applyFont="1" applyFill="1" applyBorder="1" applyAlignment="1">
      <alignment horizontal="center" vertical="center"/>
    </xf>
    <xf numFmtId="41" fontId="7" fillId="0" borderId="13" xfId="2" applyFont="1" applyBorder="1" applyAlignment="1">
      <alignment horizontal="center" vertical="center"/>
    </xf>
    <xf numFmtId="178" fontId="7" fillId="5" borderId="7" xfId="1" applyNumberFormat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" vertical="center"/>
    </xf>
    <xf numFmtId="178" fontId="7" fillId="0" borderId="7" xfId="1" applyNumberFormat="1" applyFont="1" applyBorder="1" applyAlignment="1">
      <alignment horizontal="right" vertical="center"/>
    </xf>
    <xf numFmtId="178" fontId="7" fillId="0" borderId="7" xfId="1" applyNumberFormat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41" fontId="7" fillId="0" borderId="14" xfId="2" applyFont="1" applyBorder="1" applyAlignment="1">
      <alignment horizontal="center" vertical="center"/>
    </xf>
    <xf numFmtId="178" fontId="7" fillId="5" borderId="3" xfId="1" applyNumberFormat="1" applyFont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/>
    </xf>
    <xf numFmtId="178" fontId="7" fillId="0" borderId="3" xfId="1" applyNumberFormat="1" applyFont="1" applyBorder="1" applyAlignment="1">
      <alignment horizontal="right" vertical="center"/>
    </xf>
    <xf numFmtId="178" fontId="7" fillId="6" borderId="3" xfId="1" applyNumberFormat="1" applyFont="1" applyFill="1" applyBorder="1" applyAlignment="1">
      <alignment horizontal="right" vertical="center"/>
    </xf>
    <xf numFmtId="178" fontId="7" fillId="0" borderId="3" xfId="1" applyNumberFormat="1" applyFont="1" applyBorder="1">
      <alignment vertical="center"/>
    </xf>
    <xf numFmtId="0" fontId="7" fillId="0" borderId="3" xfId="1" applyFont="1" applyBorder="1" applyAlignment="1">
      <alignment horizontal="center" vertical="center"/>
    </xf>
    <xf numFmtId="178" fontId="7" fillId="6" borderId="3" xfId="1" applyNumberFormat="1" applyFont="1" applyFill="1" applyBorder="1">
      <alignment vertical="center"/>
    </xf>
    <xf numFmtId="0" fontId="7" fillId="0" borderId="3" xfId="1" applyFont="1" applyBorder="1" applyAlignment="1">
      <alignment horizontal="center" vertical="center" shrinkToFit="1"/>
    </xf>
    <xf numFmtId="41" fontId="7" fillId="0" borderId="15" xfId="2" applyFont="1" applyBorder="1" applyAlignment="1">
      <alignment horizontal="center" vertical="center"/>
    </xf>
    <xf numFmtId="178" fontId="7" fillId="5" borderId="6" xfId="1" applyNumberFormat="1" applyFont="1" applyFill="1" applyBorder="1" applyAlignment="1">
      <alignment horizontal="center" vertical="center"/>
    </xf>
    <xf numFmtId="178" fontId="7" fillId="2" borderId="6" xfId="1" applyNumberFormat="1" applyFont="1" applyFill="1" applyBorder="1" applyAlignment="1">
      <alignment horizontal="center" vertical="center"/>
    </xf>
    <xf numFmtId="178" fontId="7" fillId="6" borderId="6" xfId="1" applyNumberFormat="1" applyFont="1" applyFill="1" applyBorder="1" applyAlignment="1">
      <alignment horizontal="right" vertical="center"/>
    </xf>
    <xf numFmtId="178" fontId="7" fillId="6" borderId="6" xfId="1" applyNumberFormat="1" applyFont="1" applyFill="1" applyBorder="1">
      <alignment vertical="center"/>
    </xf>
    <xf numFmtId="0" fontId="7" fillId="0" borderId="6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 shrinkToFit="1"/>
    </xf>
    <xf numFmtId="178" fontId="7" fillId="0" borderId="3" xfId="2" applyNumberFormat="1" applyFont="1" applyBorder="1" applyAlignment="1">
      <alignment horizontal="right" vertical="center"/>
    </xf>
    <xf numFmtId="178" fontId="7" fillId="0" borderId="3" xfId="2" applyNumberFormat="1" applyFont="1" applyBorder="1">
      <alignment vertical="center"/>
    </xf>
    <xf numFmtId="178" fontId="7" fillId="0" borderId="6" xfId="2" applyNumberFormat="1" applyFont="1" applyBorder="1" applyAlignment="1">
      <alignment horizontal="right" vertical="center"/>
    </xf>
    <xf numFmtId="178" fontId="5" fillId="0" borderId="6" xfId="1" applyNumberFormat="1" applyFont="1" applyBorder="1" applyAlignment="1">
      <alignment horizontal="right" vertical="center" shrinkToFit="1"/>
    </xf>
    <xf numFmtId="178" fontId="7" fillId="0" borderId="6" xfId="2" applyNumberFormat="1" applyFont="1" applyBorder="1">
      <alignment vertical="center"/>
    </xf>
    <xf numFmtId="0" fontId="8" fillId="0" borderId="0" xfId="1" applyFont="1" applyAlignment="1">
      <alignment horizontal="center"/>
    </xf>
    <xf numFmtId="0" fontId="6" fillId="0" borderId="0" xfId="1" applyFont="1" applyAlignment="1">
      <alignment horizontal="right" shrinkToFit="1"/>
    </xf>
    <xf numFmtId="0" fontId="6" fillId="3" borderId="4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0" fontId="6" fillId="3" borderId="19" xfId="1" applyFont="1" applyFill="1" applyBorder="1" applyAlignment="1">
      <alignment horizontal="center" vertical="center" shrinkToFit="1"/>
    </xf>
    <xf numFmtId="0" fontId="6" fillId="3" borderId="17" xfId="1" applyFont="1" applyFill="1" applyBorder="1" applyAlignment="1">
      <alignment horizontal="center" vertical="center" shrinkToFit="1"/>
    </xf>
    <xf numFmtId="178" fontId="5" fillId="0" borderId="11" xfId="1" applyNumberFormat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5" borderId="1" xfId="1" applyFont="1" applyFill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</cellXfs>
  <cellStyles count="4">
    <cellStyle name="쉼표 [0] 2" xfId="2" xr:uid="{1EB86D5C-6496-4E87-9CBE-0DB650EFB5E5}"/>
    <cellStyle name="쉼표 2" xfId="3" xr:uid="{0D394D91-7684-4914-8DAB-D8E76422A48A}"/>
    <cellStyle name="표준" xfId="0" builtinId="0"/>
    <cellStyle name="표준 2" xfId="1" xr:uid="{3CCEDED5-BC76-4557-9216-7453D8E23105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E0708-7842-486B-A033-63A8643B2FE3}">
  <sheetPr>
    <pageSetUpPr fitToPage="1"/>
  </sheetPr>
  <dimension ref="A1:Q45"/>
  <sheetViews>
    <sheetView tabSelected="1" zoomScale="95" zoomScaleNormal="95" zoomScaleSheetLayoutView="130" workbookViewId="0">
      <pane ySplit="5" topLeftCell="A6" activePane="bottomLeft" state="frozen"/>
      <selection activeCell="E34" sqref="E34"/>
      <selection pane="bottomLeft" activeCell="A2" sqref="A2:N2"/>
    </sheetView>
  </sheetViews>
  <sheetFormatPr defaultColWidth="9" defaultRowHeight="17"/>
  <cols>
    <col min="1" max="2" width="9" style="1"/>
    <col min="3" max="3" width="13.6640625" style="1" customWidth="1"/>
    <col min="4" max="4" width="7.75" style="1" customWidth="1"/>
    <col min="5" max="5" width="7.58203125" style="1" customWidth="1"/>
    <col min="6" max="6" width="9" style="1"/>
    <col min="7" max="7" width="6.83203125" style="1" customWidth="1"/>
    <col min="8" max="8" width="6.4140625" style="1" customWidth="1"/>
    <col min="9" max="9" width="6.33203125" style="1" customWidth="1"/>
    <col min="10" max="10" width="6.6640625" style="1" customWidth="1"/>
    <col min="11" max="11" width="5.75" style="1" customWidth="1"/>
    <col min="12" max="12" width="11.33203125" style="1" customWidth="1"/>
    <col min="13" max="13" width="11" style="1" customWidth="1"/>
    <col min="14" max="16384" width="9" style="1"/>
  </cols>
  <sheetData>
    <row r="1" spans="1:14">
      <c r="A1" s="1" t="s">
        <v>54</v>
      </c>
    </row>
    <row r="2" spans="1:14" ht="43.5" customHeight="1">
      <c r="A2" s="70" t="s">
        <v>55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24" customHeight="1" thickBot="1">
      <c r="A3" s="2"/>
      <c r="B3" s="2"/>
      <c r="C3" s="71" t="s">
        <v>53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8.75" customHeight="1">
      <c r="A4" s="72" t="s">
        <v>52</v>
      </c>
      <c r="B4" s="74" t="s">
        <v>51</v>
      </c>
      <c r="C4" s="76" t="s">
        <v>50</v>
      </c>
      <c r="D4" s="76" t="s">
        <v>49</v>
      </c>
      <c r="E4" s="76"/>
      <c r="F4" s="76" t="s">
        <v>48</v>
      </c>
      <c r="G4" s="76"/>
      <c r="H4" s="76" t="s">
        <v>47</v>
      </c>
      <c r="I4" s="76"/>
      <c r="J4" s="76"/>
      <c r="K4" s="76"/>
      <c r="L4" s="81" t="s">
        <v>46</v>
      </c>
      <c r="M4" s="83" t="s">
        <v>0</v>
      </c>
      <c r="N4" s="78" t="s">
        <v>45</v>
      </c>
    </row>
    <row r="5" spans="1:14" ht="18.75" customHeight="1" thickBot="1">
      <c r="A5" s="73"/>
      <c r="B5" s="75"/>
      <c r="C5" s="77"/>
      <c r="D5" s="77"/>
      <c r="E5" s="77"/>
      <c r="F5" s="77"/>
      <c r="G5" s="77"/>
      <c r="H5" s="77" t="s">
        <v>44</v>
      </c>
      <c r="I5" s="77"/>
      <c r="J5" s="77" t="s">
        <v>43</v>
      </c>
      <c r="K5" s="77"/>
      <c r="L5" s="82"/>
      <c r="M5" s="84"/>
      <c r="N5" s="79"/>
    </row>
    <row r="6" spans="1:14" ht="25" customHeight="1">
      <c r="A6" s="41">
        <v>1</v>
      </c>
      <c r="B6" s="87" t="s">
        <v>12</v>
      </c>
      <c r="C6" s="63" t="s">
        <v>42</v>
      </c>
      <c r="D6" s="61">
        <v>15</v>
      </c>
      <c r="E6" s="68">
        <v>-1</v>
      </c>
      <c r="F6" s="67">
        <v>262</v>
      </c>
      <c r="G6" s="69">
        <v>-5</v>
      </c>
      <c r="H6" s="67">
        <v>3</v>
      </c>
      <c r="I6" s="68">
        <v>-1</v>
      </c>
      <c r="J6" s="67">
        <v>16</v>
      </c>
      <c r="K6" s="67">
        <v>-1</v>
      </c>
      <c r="L6" s="37">
        <v>30</v>
      </c>
      <c r="M6" s="36">
        <v>30</v>
      </c>
      <c r="N6" s="58"/>
    </row>
    <row r="7" spans="1:14" ht="25" customHeight="1">
      <c r="A7" s="33">
        <v>2</v>
      </c>
      <c r="B7" s="85"/>
      <c r="C7" s="55" t="s">
        <v>41</v>
      </c>
      <c r="D7" s="52">
        <v>11</v>
      </c>
      <c r="E7" s="34">
        <v>-2</v>
      </c>
      <c r="F7" s="30">
        <v>144</v>
      </c>
      <c r="G7" s="31">
        <v>-7</v>
      </c>
      <c r="H7" s="52">
        <v>3</v>
      </c>
      <c r="I7" s="34">
        <v>-1</v>
      </c>
      <c r="J7" s="30">
        <v>11</v>
      </c>
      <c r="K7" s="30">
        <v>-3</v>
      </c>
      <c r="L7" s="29">
        <v>24</v>
      </c>
      <c r="M7" s="28">
        <v>24</v>
      </c>
      <c r="N7" s="49"/>
    </row>
    <row r="8" spans="1:14" ht="25" customHeight="1">
      <c r="A8" s="33">
        <v>3</v>
      </c>
      <c r="B8" s="85"/>
      <c r="C8" s="55" t="s">
        <v>40</v>
      </c>
      <c r="D8" s="53">
        <v>14</v>
      </c>
      <c r="E8" s="34">
        <v>-1</v>
      </c>
      <c r="F8" s="65">
        <v>252</v>
      </c>
      <c r="G8" s="66">
        <v>-4</v>
      </c>
      <c r="H8" s="66">
        <v>2</v>
      </c>
      <c r="I8" s="65"/>
      <c r="J8" s="65">
        <v>14</v>
      </c>
      <c r="K8" s="65"/>
      <c r="L8" s="29">
        <v>19</v>
      </c>
      <c r="M8" s="28">
        <v>19</v>
      </c>
      <c r="N8" s="49"/>
    </row>
    <row r="9" spans="1:14" ht="25" customHeight="1">
      <c r="A9" s="33">
        <v>4</v>
      </c>
      <c r="B9" s="85"/>
      <c r="C9" s="57" t="s">
        <v>39</v>
      </c>
      <c r="D9" s="52">
        <v>7</v>
      </c>
      <c r="E9" s="34">
        <v>-1</v>
      </c>
      <c r="F9" s="30">
        <v>38</v>
      </c>
      <c r="G9" s="31">
        <v>-4</v>
      </c>
      <c r="H9" s="53">
        <v>1</v>
      </c>
      <c r="I9" s="53"/>
      <c r="J9" s="30">
        <v>5</v>
      </c>
      <c r="K9" s="30"/>
      <c r="L9" s="29">
        <v>13</v>
      </c>
      <c r="M9" s="28">
        <v>13</v>
      </c>
      <c r="N9" s="49"/>
    </row>
    <row r="10" spans="1:14" ht="25" customHeight="1">
      <c r="A10" s="33">
        <v>5</v>
      </c>
      <c r="B10" s="85"/>
      <c r="C10" s="55" t="s">
        <v>38</v>
      </c>
      <c r="D10" s="52">
        <v>7</v>
      </c>
      <c r="E10" s="34">
        <v>-1</v>
      </c>
      <c r="F10" s="65">
        <v>34</v>
      </c>
      <c r="G10" s="66">
        <v>-5</v>
      </c>
      <c r="H10" s="53">
        <v>1</v>
      </c>
      <c r="I10" s="53"/>
      <c r="J10" s="65">
        <v>2</v>
      </c>
      <c r="K10" s="65"/>
      <c r="L10" s="29">
        <v>5</v>
      </c>
      <c r="M10" s="28">
        <v>5</v>
      </c>
      <c r="N10" s="49"/>
    </row>
    <row r="11" spans="1:14" ht="25" customHeight="1">
      <c r="A11" s="33">
        <v>6</v>
      </c>
      <c r="B11" s="85"/>
      <c r="C11" s="55" t="s">
        <v>37</v>
      </c>
      <c r="D11" s="52">
        <v>6</v>
      </c>
      <c r="E11" s="34">
        <v>-1</v>
      </c>
      <c r="F11" s="65">
        <v>17</v>
      </c>
      <c r="G11" s="66">
        <v>-3</v>
      </c>
      <c r="H11" s="53"/>
      <c r="I11" s="53"/>
      <c r="J11" s="65"/>
      <c r="K11" s="65"/>
      <c r="L11" s="29">
        <v>7</v>
      </c>
      <c r="M11" s="28">
        <v>7</v>
      </c>
      <c r="N11" s="49"/>
    </row>
    <row r="12" spans="1:14" ht="25" customHeight="1">
      <c r="A12" s="33">
        <v>7</v>
      </c>
      <c r="B12" s="85"/>
      <c r="C12" s="55" t="s">
        <v>36</v>
      </c>
      <c r="D12" s="53">
        <v>7</v>
      </c>
      <c r="E12" s="53">
        <v>-1</v>
      </c>
      <c r="F12" s="65">
        <v>28</v>
      </c>
      <c r="G12" s="66">
        <v>-3</v>
      </c>
      <c r="H12" s="53">
        <v>1</v>
      </c>
      <c r="I12" s="53"/>
      <c r="J12" s="65">
        <v>3</v>
      </c>
      <c r="K12" s="65"/>
      <c r="L12" s="29">
        <v>5</v>
      </c>
      <c r="M12" s="28">
        <v>5</v>
      </c>
      <c r="N12" s="49"/>
    </row>
    <row r="13" spans="1:14" ht="25" customHeight="1">
      <c r="A13" s="33">
        <v>8</v>
      </c>
      <c r="B13" s="85"/>
      <c r="C13" s="55" t="s">
        <v>35</v>
      </c>
      <c r="D13" s="53">
        <v>4</v>
      </c>
      <c r="E13" s="53"/>
      <c r="F13" s="65">
        <v>15</v>
      </c>
      <c r="G13" s="66"/>
      <c r="H13" s="53"/>
      <c r="I13" s="53"/>
      <c r="J13" s="65"/>
      <c r="K13" s="65"/>
      <c r="L13" s="29">
        <v>3</v>
      </c>
      <c r="M13" s="28">
        <v>3</v>
      </c>
      <c r="N13" s="49"/>
    </row>
    <row r="14" spans="1:14" ht="25" customHeight="1">
      <c r="A14" s="33">
        <v>9</v>
      </c>
      <c r="B14" s="85"/>
      <c r="C14" s="55" t="s">
        <v>34</v>
      </c>
      <c r="D14" s="53">
        <v>4</v>
      </c>
      <c r="E14" s="53"/>
      <c r="F14" s="65">
        <v>14</v>
      </c>
      <c r="G14" s="66"/>
      <c r="H14" s="53"/>
      <c r="I14" s="53"/>
      <c r="J14" s="65"/>
      <c r="K14" s="65"/>
      <c r="L14" s="29">
        <v>1</v>
      </c>
      <c r="M14" s="28">
        <v>1</v>
      </c>
      <c r="N14" s="49"/>
    </row>
    <row r="15" spans="1:14" ht="25" customHeight="1">
      <c r="A15" s="33">
        <v>10</v>
      </c>
      <c r="B15" s="85"/>
      <c r="C15" s="55" t="s">
        <v>33</v>
      </c>
      <c r="D15" s="52">
        <v>7</v>
      </c>
      <c r="E15" s="34">
        <v>-1</v>
      </c>
      <c r="F15" s="30">
        <v>24</v>
      </c>
      <c r="G15" s="31">
        <v>-3</v>
      </c>
      <c r="H15" s="30">
        <v>1</v>
      </c>
      <c r="I15" s="30"/>
      <c r="J15" s="30">
        <v>1</v>
      </c>
      <c r="K15" s="30"/>
      <c r="L15" s="29">
        <v>9</v>
      </c>
      <c r="M15" s="28">
        <v>9</v>
      </c>
      <c r="N15" s="49"/>
    </row>
    <row r="16" spans="1:14" ht="25" customHeight="1">
      <c r="A16" s="33">
        <v>11</v>
      </c>
      <c r="B16" s="85"/>
      <c r="C16" s="55" t="s">
        <v>32</v>
      </c>
      <c r="D16" s="53">
        <v>5</v>
      </c>
      <c r="E16" s="53"/>
      <c r="F16" s="30">
        <v>23</v>
      </c>
      <c r="G16" s="31"/>
      <c r="H16" s="30">
        <v>1</v>
      </c>
      <c r="I16" s="30"/>
      <c r="J16" s="30">
        <v>6</v>
      </c>
      <c r="K16" s="30"/>
      <c r="L16" s="29">
        <v>6</v>
      </c>
      <c r="M16" s="28">
        <v>6</v>
      </c>
      <c r="N16" s="49"/>
    </row>
    <row r="17" spans="1:17" ht="25" customHeight="1">
      <c r="A17" s="33">
        <v>12</v>
      </c>
      <c r="B17" s="85"/>
      <c r="C17" s="55" t="s">
        <v>31</v>
      </c>
      <c r="D17" s="53">
        <v>6</v>
      </c>
      <c r="E17" s="53"/>
      <c r="F17" s="65">
        <v>30</v>
      </c>
      <c r="G17" s="66"/>
      <c r="H17" s="53"/>
      <c r="I17" s="65"/>
      <c r="J17" s="65"/>
      <c r="K17" s="65"/>
      <c r="L17" s="29">
        <v>8</v>
      </c>
      <c r="M17" s="28">
        <v>8</v>
      </c>
      <c r="N17" s="49"/>
    </row>
    <row r="18" spans="1:17" ht="25" customHeight="1">
      <c r="A18" s="33">
        <v>13</v>
      </c>
      <c r="B18" s="85"/>
      <c r="C18" s="32" t="s">
        <v>30</v>
      </c>
      <c r="D18" s="53">
        <v>6</v>
      </c>
      <c r="E18" s="53"/>
      <c r="F18" s="30">
        <v>21</v>
      </c>
      <c r="G18" s="31"/>
      <c r="H18" s="30">
        <v>1</v>
      </c>
      <c r="I18" s="30"/>
      <c r="J18" s="30">
        <v>3</v>
      </c>
      <c r="K18" s="30"/>
      <c r="L18" s="29">
        <v>5</v>
      </c>
      <c r="M18" s="28">
        <v>5</v>
      </c>
      <c r="N18" s="49"/>
    </row>
    <row r="19" spans="1:17" ht="25" customHeight="1">
      <c r="A19" s="33">
        <v>14</v>
      </c>
      <c r="B19" s="85"/>
      <c r="C19" s="55" t="s">
        <v>29</v>
      </c>
      <c r="D19" s="53">
        <v>5</v>
      </c>
      <c r="E19" s="53"/>
      <c r="F19" s="30">
        <v>18</v>
      </c>
      <c r="G19" s="31"/>
      <c r="H19" s="30">
        <v>1</v>
      </c>
      <c r="I19" s="30"/>
      <c r="J19" s="30">
        <v>2</v>
      </c>
      <c r="K19" s="30"/>
      <c r="L19" s="29">
        <v>1</v>
      </c>
      <c r="M19" s="28">
        <v>1</v>
      </c>
      <c r="N19" s="49"/>
    </row>
    <row r="20" spans="1:17" ht="25" customHeight="1">
      <c r="A20" s="33">
        <v>15</v>
      </c>
      <c r="B20" s="85"/>
      <c r="C20" s="55" t="s">
        <v>28</v>
      </c>
      <c r="D20" s="52">
        <v>7</v>
      </c>
      <c r="E20" s="34">
        <v>-1</v>
      </c>
      <c r="F20" s="30">
        <v>26</v>
      </c>
      <c r="G20" s="31">
        <v>-1</v>
      </c>
      <c r="H20" s="53"/>
      <c r="I20" s="65"/>
      <c r="J20" s="65"/>
      <c r="K20" s="65"/>
      <c r="L20" s="29">
        <v>4</v>
      </c>
      <c r="M20" s="28">
        <v>4</v>
      </c>
      <c r="N20" s="49"/>
    </row>
    <row r="21" spans="1:17" ht="25" customHeight="1">
      <c r="A21" s="33">
        <v>16</v>
      </c>
      <c r="B21" s="85"/>
      <c r="C21" s="55" t="s">
        <v>27</v>
      </c>
      <c r="D21" s="53">
        <v>6</v>
      </c>
      <c r="E21" s="53"/>
      <c r="F21" s="30">
        <v>30</v>
      </c>
      <c r="G21" s="31"/>
      <c r="H21" s="30">
        <v>1</v>
      </c>
      <c r="I21" s="30"/>
      <c r="J21" s="30">
        <v>7</v>
      </c>
      <c r="K21" s="30"/>
      <c r="L21" s="29">
        <v>37</v>
      </c>
      <c r="M21" s="28">
        <v>37</v>
      </c>
      <c r="N21" s="49"/>
    </row>
    <row r="22" spans="1:17" ht="25" customHeight="1" thickBot="1">
      <c r="A22" s="25">
        <v>17</v>
      </c>
      <c r="B22" s="86"/>
      <c r="C22" s="48" t="s">
        <v>26</v>
      </c>
      <c r="D22" s="46">
        <v>2</v>
      </c>
      <c r="E22" s="64"/>
      <c r="F22" s="22">
        <v>5</v>
      </c>
      <c r="G22" s="23"/>
      <c r="H22" s="22"/>
      <c r="I22" s="22"/>
      <c r="J22" s="22"/>
      <c r="K22" s="22"/>
      <c r="L22" s="21">
        <v>5</v>
      </c>
      <c r="M22" s="20">
        <v>5</v>
      </c>
      <c r="N22" s="43"/>
      <c r="Q22" s="26"/>
    </row>
    <row r="23" spans="1:17" ht="25" customHeight="1" thickBot="1">
      <c r="A23" s="18"/>
      <c r="B23" s="17"/>
      <c r="C23" s="16" t="s">
        <v>25</v>
      </c>
      <c r="D23" s="14">
        <f t="shared" ref="D23:M23" si="0">SUM(D6:D22)</f>
        <v>119</v>
      </c>
      <c r="E23" s="14">
        <f t="shared" si="0"/>
        <v>-10</v>
      </c>
      <c r="F23" s="14">
        <f t="shared" si="0"/>
        <v>981</v>
      </c>
      <c r="G23" s="15">
        <f t="shared" si="0"/>
        <v>-35</v>
      </c>
      <c r="H23" s="14">
        <f t="shared" si="0"/>
        <v>16</v>
      </c>
      <c r="I23" s="14">
        <f t="shared" si="0"/>
        <v>-2</v>
      </c>
      <c r="J23" s="14">
        <f t="shared" si="0"/>
        <v>70</v>
      </c>
      <c r="K23" s="14">
        <f t="shared" si="0"/>
        <v>-4</v>
      </c>
      <c r="L23" s="13">
        <f t="shared" si="0"/>
        <v>182</v>
      </c>
      <c r="M23" s="12">
        <f t="shared" si="0"/>
        <v>182</v>
      </c>
      <c r="N23" s="42"/>
    </row>
    <row r="24" spans="1:17" ht="25" customHeight="1">
      <c r="A24" s="41">
        <v>1</v>
      </c>
      <c r="B24" s="87" t="s">
        <v>12</v>
      </c>
      <c r="C24" s="63" t="s">
        <v>24</v>
      </c>
      <c r="D24" s="61">
        <v>6</v>
      </c>
      <c r="E24" s="61"/>
      <c r="F24" s="61">
        <v>130</v>
      </c>
      <c r="G24" s="62"/>
      <c r="H24" s="61"/>
      <c r="I24" s="61"/>
      <c r="J24" s="61"/>
      <c r="K24" s="61"/>
      <c r="L24" s="60">
        <v>17</v>
      </c>
      <c r="M24" s="59">
        <v>17</v>
      </c>
      <c r="N24" s="58"/>
    </row>
    <row r="25" spans="1:17" ht="25" customHeight="1">
      <c r="A25" s="33">
        <v>2</v>
      </c>
      <c r="B25" s="85"/>
      <c r="C25" s="55" t="s">
        <v>23</v>
      </c>
      <c r="D25" s="52">
        <v>7</v>
      </c>
      <c r="E25" s="34">
        <v>-1</v>
      </c>
      <c r="F25" s="52">
        <v>136</v>
      </c>
      <c r="G25" s="54">
        <v>-1</v>
      </c>
      <c r="H25" s="53"/>
      <c r="I25" s="53"/>
      <c r="J25" s="52"/>
      <c r="K25" s="52"/>
      <c r="L25" s="51">
        <v>10</v>
      </c>
      <c r="M25" s="50">
        <v>10</v>
      </c>
      <c r="N25" s="49"/>
    </row>
    <row r="26" spans="1:17" ht="25" customHeight="1">
      <c r="A26" s="33">
        <v>3</v>
      </c>
      <c r="B26" s="85"/>
      <c r="C26" s="57" t="s">
        <v>22</v>
      </c>
      <c r="D26" s="52">
        <v>4</v>
      </c>
      <c r="E26" s="34">
        <v>-1</v>
      </c>
      <c r="F26" s="53">
        <v>51</v>
      </c>
      <c r="G26" s="56">
        <v>-3</v>
      </c>
      <c r="H26" s="53"/>
      <c r="I26" s="53"/>
      <c r="J26" s="53"/>
      <c r="K26" s="53"/>
      <c r="L26" s="51">
        <v>18</v>
      </c>
      <c r="M26" s="50">
        <v>18</v>
      </c>
      <c r="N26" s="49"/>
    </row>
    <row r="27" spans="1:17" ht="25" customHeight="1">
      <c r="A27" s="33">
        <v>4</v>
      </c>
      <c r="B27" s="85"/>
      <c r="C27" s="57" t="s">
        <v>21</v>
      </c>
      <c r="D27" s="52">
        <v>6</v>
      </c>
      <c r="E27" s="34">
        <v>-1</v>
      </c>
      <c r="F27" s="52">
        <v>104</v>
      </c>
      <c r="G27" s="54">
        <v>-2</v>
      </c>
      <c r="H27" s="52"/>
      <c r="I27" s="52"/>
      <c r="J27" s="52"/>
      <c r="K27" s="52"/>
      <c r="L27" s="51">
        <v>23</v>
      </c>
      <c r="M27" s="50">
        <v>23</v>
      </c>
      <c r="N27" s="49"/>
    </row>
    <row r="28" spans="1:17" ht="25" customHeight="1">
      <c r="A28" s="33">
        <v>5</v>
      </c>
      <c r="B28" s="85"/>
      <c r="C28" s="57" t="s">
        <v>20</v>
      </c>
      <c r="D28" s="53">
        <v>3</v>
      </c>
      <c r="E28" s="53"/>
      <c r="F28" s="52">
        <v>13</v>
      </c>
      <c r="G28" s="54"/>
      <c r="H28" s="53"/>
      <c r="I28" s="53"/>
      <c r="J28" s="52"/>
      <c r="K28" s="52"/>
      <c r="L28" s="51">
        <v>1</v>
      </c>
      <c r="M28" s="50">
        <v>1</v>
      </c>
      <c r="N28" s="49"/>
    </row>
    <row r="29" spans="1:17" ht="25" customHeight="1">
      <c r="A29" s="33">
        <v>6</v>
      </c>
      <c r="B29" s="85"/>
      <c r="C29" s="57" t="s">
        <v>19</v>
      </c>
      <c r="D29" s="52">
        <v>6</v>
      </c>
      <c r="E29" s="34">
        <v>-1</v>
      </c>
      <c r="F29" s="52">
        <v>64</v>
      </c>
      <c r="G29" s="54">
        <v>-2</v>
      </c>
      <c r="H29" s="53"/>
      <c r="I29" s="53"/>
      <c r="J29" s="52"/>
      <c r="K29" s="52"/>
      <c r="L29" s="51">
        <v>15</v>
      </c>
      <c r="M29" s="50">
        <v>15</v>
      </c>
      <c r="N29" s="49"/>
    </row>
    <row r="30" spans="1:17" ht="25" customHeight="1">
      <c r="A30" s="33">
        <v>7</v>
      </c>
      <c r="B30" s="85"/>
      <c r="C30" s="57" t="s">
        <v>18</v>
      </c>
      <c r="D30" s="53">
        <v>3</v>
      </c>
      <c r="E30" s="53"/>
      <c r="F30" s="52">
        <v>18</v>
      </c>
      <c r="G30" s="54"/>
      <c r="H30" s="53"/>
      <c r="I30" s="53"/>
      <c r="J30" s="52"/>
      <c r="K30" s="52"/>
      <c r="L30" s="51">
        <v>18</v>
      </c>
      <c r="M30" s="50">
        <v>18</v>
      </c>
      <c r="N30" s="49"/>
    </row>
    <row r="31" spans="1:17" ht="25" customHeight="1">
      <c r="A31" s="33">
        <v>8</v>
      </c>
      <c r="B31" s="85" t="s">
        <v>8</v>
      </c>
      <c r="C31" s="55" t="s">
        <v>17</v>
      </c>
      <c r="D31" s="52">
        <v>4</v>
      </c>
      <c r="E31" s="34">
        <v>-1</v>
      </c>
      <c r="F31" s="53">
        <v>50</v>
      </c>
      <c r="G31" s="56">
        <v>-4</v>
      </c>
      <c r="H31" s="53"/>
      <c r="I31" s="53"/>
      <c r="J31" s="53"/>
      <c r="K31" s="53"/>
      <c r="L31" s="51">
        <v>13</v>
      </c>
      <c r="M31" s="50">
        <v>13</v>
      </c>
      <c r="N31" s="49"/>
      <c r="Q31" s="26"/>
    </row>
    <row r="32" spans="1:17" ht="25" customHeight="1">
      <c r="A32" s="33">
        <v>9</v>
      </c>
      <c r="B32" s="85"/>
      <c r="C32" s="55" t="s">
        <v>16</v>
      </c>
      <c r="D32" s="53">
        <v>3</v>
      </c>
      <c r="E32" s="53"/>
      <c r="F32" s="52">
        <v>13</v>
      </c>
      <c r="G32" s="54"/>
      <c r="H32" s="53"/>
      <c r="I32" s="53"/>
      <c r="J32" s="52"/>
      <c r="K32" s="52"/>
      <c r="L32" s="51">
        <v>1</v>
      </c>
      <c r="M32" s="50">
        <v>1</v>
      </c>
      <c r="N32" s="49"/>
    </row>
    <row r="33" spans="1:17" ht="25" customHeight="1">
      <c r="A33" s="33">
        <v>10</v>
      </c>
      <c r="B33" s="85"/>
      <c r="C33" s="55" t="s">
        <v>15</v>
      </c>
      <c r="D33" s="53">
        <v>3</v>
      </c>
      <c r="E33" s="53"/>
      <c r="F33" s="52">
        <v>49</v>
      </c>
      <c r="G33" s="54"/>
      <c r="H33" s="53"/>
      <c r="I33" s="53"/>
      <c r="J33" s="52"/>
      <c r="K33" s="52"/>
      <c r="L33" s="51">
        <v>4</v>
      </c>
      <c r="M33" s="50">
        <v>4</v>
      </c>
      <c r="N33" s="49"/>
    </row>
    <row r="34" spans="1:17" ht="25" customHeight="1" thickBot="1">
      <c r="A34" s="25">
        <v>11</v>
      </c>
      <c r="B34" s="86"/>
      <c r="C34" s="48" t="s">
        <v>14</v>
      </c>
      <c r="D34" s="46">
        <v>6</v>
      </c>
      <c r="E34" s="46"/>
      <c r="F34" s="46">
        <v>133</v>
      </c>
      <c r="G34" s="47"/>
      <c r="H34" s="46"/>
      <c r="I34" s="46"/>
      <c r="J34" s="46"/>
      <c r="K34" s="46"/>
      <c r="L34" s="45">
        <v>4</v>
      </c>
      <c r="M34" s="44">
        <v>4</v>
      </c>
      <c r="N34" s="43"/>
    </row>
    <row r="35" spans="1:17" ht="25" customHeight="1" thickBot="1">
      <c r="A35" s="18"/>
      <c r="B35" s="17"/>
      <c r="C35" s="16" t="s">
        <v>13</v>
      </c>
      <c r="D35" s="14">
        <f>SUM(D24:D34)</f>
        <v>51</v>
      </c>
      <c r="E35" s="14">
        <f>SUM(E24:E34)</f>
        <v>-5</v>
      </c>
      <c r="F35" s="14">
        <f>SUM(F24:F34)</f>
        <v>761</v>
      </c>
      <c r="G35" s="15">
        <f>SUM(G24:G34)</f>
        <v>-12</v>
      </c>
      <c r="H35" s="14"/>
      <c r="I35" s="14"/>
      <c r="J35" s="14"/>
      <c r="K35" s="14"/>
      <c r="L35" s="13">
        <f>SUM(L24:L34)</f>
        <v>124</v>
      </c>
      <c r="M35" s="12">
        <f>SUM(M24:M34)</f>
        <v>124</v>
      </c>
      <c r="N35" s="42"/>
    </row>
    <row r="36" spans="1:17" ht="25" customHeight="1">
      <c r="A36" s="41">
        <v>1</v>
      </c>
      <c r="B36" s="87" t="s">
        <v>12</v>
      </c>
      <c r="C36" s="40" t="s">
        <v>11</v>
      </c>
      <c r="D36" s="38">
        <v>9</v>
      </c>
      <c r="E36" s="38"/>
      <c r="F36" s="38">
        <v>175</v>
      </c>
      <c r="G36" s="39"/>
      <c r="H36" s="38"/>
      <c r="I36" s="38"/>
      <c r="J36" s="38"/>
      <c r="K36" s="38"/>
      <c r="L36" s="37">
        <v>19</v>
      </c>
      <c r="M36" s="36">
        <v>19</v>
      </c>
      <c r="N36" s="35"/>
    </row>
    <row r="37" spans="1:17" ht="25" customHeight="1">
      <c r="A37" s="33">
        <v>2</v>
      </c>
      <c r="B37" s="85"/>
      <c r="C37" s="32" t="s">
        <v>10</v>
      </c>
      <c r="D37" s="30">
        <v>10</v>
      </c>
      <c r="E37" s="34">
        <v>-1</v>
      </c>
      <c r="F37" s="30">
        <v>93</v>
      </c>
      <c r="G37" s="31">
        <v>-8</v>
      </c>
      <c r="H37" s="30"/>
      <c r="I37" s="30"/>
      <c r="J37" s="30"/>
      <c r="K37" s="30"/>
      <c r="L37" s="29">
        <v>16</v>
      </c>
      <c r="M37" s="28">
        <v>16</v>
      </c>
      <c r="N37" s="27"/>
    </row>
    <row r="38" spans="1:17" ht="25" customHeight="1">
      <c r="A38" s="33">
        <v>3</v>
      </c>
      <c r="B38" s="85"/>
      <c r="C38" s="32" t="s">
        <v>9</v>
      </c>
      <c r="D38" s="30">
        <v>8</v>
      </c>
      <c r="E38" s="34">
        <v>-2</v>
      </c>
      <c r="F38" s="30">
        <v>98</v>
      </c>
      <c r="G38" s="31">
        <v>-9</v>
      </c>
      <c r="H38" s="30"/>
      <c r="I38" s="30"/>
      <c r="J38" s="30"/>
      <c r="K38" s="30"/>
      <c r="L38" s="29">
        <v>33</v>
      </c>
      <c r="M38" s="28">
        <v>33</v>
      </c>
      <c r="N38" s="27"/>
    </row>
    <row r="39" spans="1:17" ht="25" customHeight="1">
      <c r="A39" s="33">
        <v>4</v>
      </c>
      <c r="B39" s="85" t="s">
        <v>8</v>
      </c>
      <c r="C39" s="32" t="s">
        <v>7</v>
      </c>
      <c r="D39" s="30">
        <v>15</v>
      </c>
      <c r="E39" s="30"/>
      <c r="F39" s="30">
        <v>300</v>
      </c>
      <c r="G39" s="31"/>
      <c r="H39" s="30"/>
      <c r="I39" s="30"/>
      <c r="J39" s="30"/>
      <c r="K39" s="30"/>
      <c r="L39" s="29">
        <v>32</v>
      </c>
      <c r="M39" s="28">
        <v>32</v>
      </c>
      <c r="N39" s="27"/>
    </row>
    <row r="40" spans="1:17" ht="25" customHeight="1">
      <c r="A40" s="33">
        <v>5</v>
      </c>
      <c r="B40" s="85"/>
      <c r="C40" s="32" t="s">
        <v>6</v>
      </c>
      <c r="D40" s="30">
        <v>2</v>
      </c>
      <c r="E40" s="30"/>
      <c r="F40" s="30">
        <v>17</v>
      </c>
      <c r="G40" s="31"/>
      <c r="H40" s="30"/>
      <c r="I40" s="30"/>
      <c r="J40" s="30"/>
      <c r="K40" s="30"/>
      <c r="L40" s="29">
        <v>3</v>
      </c>
      <c r="M40" s="28">
        <v>3</v>
      </c>
      <c r="N40" s="27"/>
      <c r="Q40" s="26"/>
    </row>
    <row r="41" spans="1:17" ht="25" customHeight="1" thickBot="1">
      <c r="A41" s="25">
        <v>6</v>
      </c>
      <c r="B41" s="86"/>
      <c r="C41" s="24" t="s">
        <v>5</v>
      </c>
      <c r="D41" s="22">
        <v>9</v>
      </c>
      <c r="E41" s="22"/>
      <c r="F41" s="22">
        <v>170</v>
      </c>
      <c r="G41" s="23"/>
      <c r="H41" s="22"/>
      <c r="I41" s="22"/>
      <c r="J41" s="22"/>
      <c r="K41" s="22"/>
      <c r="L41" s="21">
        <v>21</v>
      </c>
      <c r="M41" s="20">
        <v>21</v>
      </c>
      <c r="N41" s="19"/>
    </row>
    <row r="42" spans="1:17" ht="25" customHeight="1" thickBot="1">
      <c r="A42" s="18"/>
      <c r="B42" s="17"/>
      <c r="C42" s="16" t="s">
        <v>4</v>
      </c>
      <c r="D42" s="14">
        <f>SUM(D36:D41)</f>
        <v>53</v>
      </c>
      <c r="E42" s="14">
        <f>SUM(E36:E41)</f>
        <v>-3</v>
      </c>
      <c r="F42" s="14">
        <f>SUM(F36:F41)</f>
        <v>853</v>
      </c>
      <c r="G42" s="15">
        <f>SUM(G36:G41)</f>
        <v>-17</v>
      </c>
      <c r="H42" s="14"/>
      <c r="I42" s="14"/>
      <c r="J42" s="14"/>
      <c r="K42" s="14"/>
      <c r="L42" s="13">
        <f>SUM(L36:L41)</f>
        <v>124</v>
      </c>
      <c r="M42" s="12">
        <f>SUM(M36:M41)</f>
        <v>124</v>
      </c>
      <c r="N42" s="11"/>
    </row>
    <row r="43" spans="1:17" ht="25.5" customHeight="1" thickBot="1">
      <c r="A43" s="88" t="s">
        <v>3</v>
      </c>
      <c r="B43" s="89"/>
      <c r="C43" s="89"/>
      <c r="D43" s="10">
        <f>SUM(D23,D35,D42,H23)</f>
        <v>239</v>
      </c>
      <c r="E43" s="10">
        <f>SUM(E23,E35,E42,I23)</f>
        <v>-20</v>
      </c>
      <c r="F43" s="9">
        <f>SUM(F23,J23,F35,F42)</f>
        <v>2665</v>
      </c>
      <c r="G43" s="8">
        <f>SUM(G23,G35,G42,K23)</f>
        <v>-68</v>
      </c>
      <c r="H43" s="7"/>
      <c r="I43" s="7"/>
      <c r="J43" s="7"/>
      <c r="K43" s="7"/>
      <c r="L43" s="6">
        <f>SUM(L23+L35+L42)</f>
        <v>430</v>
      </c>
      <c r="M43" s="5">
        <f>SUM(M23+M35+M42)</f>
        <v>430</v>
      </c>
      <c r="N43" s="4"/>
    </row>
    <row r="44" spans="1:17" ht="21">
      <c r="A44" s="3" t="s">
        <v>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80" t="s">
        <v>1</v>
      </c>
      <c r="M44" s="80"/>
      <c r="N44" s="80"/>
    </row>
    <row r="45" spans="1:1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</sheetData>
  <mergeCells count="20">
    <mergeCell ref="L44:N44"/>
    <mergeCell ref="L4:L5"/>
    <mergeCell ref="M4:M5"/>
    <mergeCell ref="B31:B34"/>
    <mergeCell ref="B36:B38"/>
    <mergeCell ref="B39:B41"/>
    <mergeCell ref="A43:C43"/>
    <mergeCell ref="F4:G5"/>
    <mergeCell ref="B6:B22"/>
    <mergeCell ref="B24:B30"/>
    <mergeCell ref="A2:N2"/>
    <mergeCell ref="C3:N3"/>
    <mergeCell ref="A4:A5"/>
    <mergeCell ref="B4:B5"/>
    <mergeCell ref="C4:C5"/>
    <mergeCell ref="D4:E5"/>
    <mergeCell ref="H4:K4"/>
    <mergeCell ref="N4:N5"/>
    <mergeCell ref="H5:I5"/>
    <mergeCell ref="J5:K5"/>
  </mergeCells>
  <phoneticPr fontId="2" type="noConversion"/>
  <printOptions horizontalCentered="1" verticalCentered="1"/>
  <pageMargins left="0.43291667103767395" right="0.23597222566604614" top="0.31486111879348755" bottom="0.27541667222976685" header="0.31486111879348755" footer="0.3148611187934875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461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붙임1.관내 학교별 추천 및 선발 결과</vt:lpstr>
      <vt:lpstr>'붙임1.관내 학교별 추천 및 선발 결과'!Print_Titles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재화 채</cp:lastModifiedBy>
  <cp:revision>178</cp:revision>
  <cp:lastPrinted>2023-03-02T08:41:37Z</cp:lastPrinted>
  <dcterms:created xsi:type="dcterms:W3CDTF">2018-05-18T07:09:32Z</dcterms:created>
  <dcterms:modified xsi:type="dcterms:W3CDTF">2024-05-17T01:50:16Z</dcterms:modified>
  <cp:version>1200.0100.01</cp:version>
</cp:coreProperties>
</file>